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3BD9A93B-4393-4448-93C4-997550135845}" xr6:coauthVersionLast="47" xr6:coauthVersionMax="47" xr10:uidLastSave="{00000000-0000-0000-0000-000000000000}"/>
  <bookViews>
    <workbookView xWindow="-120" yWindow="-120" windowWidth="29040" windowHeight="15720" tabRatio="809" firstSheet="1" activeTab="2" xr2:uid="{00000000-000D-0000-FFFF-FFFF00000000}"/>
  </bookViews>
  <sheets>
    <sheet name="Kangatang" sheetId="7" state="veryHidden" r:id="rId1"/>
    <sheet name="Lien he mua phan mem" sheetId="6" r:id="rId2"/>
    <sheet name="SOCHUNGTUGOC" sheetId="5" r:id="rId3"/>
    <sheet name="DANHMUC khach hang,nha cung cap" sheetId="2" r:id="rId4"/>
    <sheet name="SO DU TAI KHOAN DKY " sheetId="4" r:id="rId5"/>
    <sheet name="HANG TON KHO DKY" sheetId="1" r:id="rId6"/>
    <sheet name="SO DU CONG NO DKY" sheetId="3" r:id="rId7"/>
    <sheet name="242" sheetId="9" r:id="rId8"/>
    <sheet name="211" sheetId="10" r:id="rId9"/>
  </sheets>
  <calcPr calcId="191029"/>
</workbook>
</file>

<file path=xl/calcChain.xml><?xml version="1.0" encoding="utf-8"?>
<calcChain xmlns="http://schemas.openxmlformats.org/spreadsheetml/2006/main">
  <c r="M2" i="9" l="1"/>
  <c r="R2" i="5"/>
  <c r="V2" i="5" s="1"/>
  <c r="W2" i="5" s="1"/>
</calcChain>
</file>

<file path=xl/sharedStrings.xml><?xml version="1.0" encoding="utf-8"?>
<sst xmlns="http://schemas.openxmlformats.org/spreadsheetml/2006/main" count="214" uniqueCount="159">
  <si>
    <t>MATK</t>
  </si>
  <si>
    <t>MADM</t>
  </si>
  <si>
    <t>TENDM</t>
  </si>
  <si>
    <t>LUONG</t>
  </si>
  <si>
    <t>DONVI</t>
  </si>
  <si>
    <t>TON_T</t>
  </si>
  <si>
    <t>VNDTON_T</t>
  </si>
  <si>
    <t>1561</t>
  </si>
  <si>
    <t>HH01</t>
  </si>
  <si>
    <t>Hàng hóa 01</t>
  </si>
  <si>
    <t>Cái</t>
  </si>
  <si>
    <t>MADTPNNO</t>
  </si>
  <si>
    <t>MADTPN</t>
  </si>
  <si>
    <t>TENDTPN</t>
  </si>
  <si>
    <t>MS_DN</t>
  </si>
  <si>
    <t>DIACHI</t>
  </si>
  <si>
    <t>0304733866</t>
  </si>
  <si>
    <t>Công ty TNHH Phần Mềm Năng Động</t>
  </si>
  <si>
    <t>M17 Lê Hoàng Phái, Phường 17, Quận Gò Vấp, TP.HCM</t>
  </si>
  <si>
    <t>131</t>
  </si>
  <si>
    <t>VNDDUNO</t>
  </si>
  <si>
    <t>VNDDUCO</t>
  </si>
  <si>
    <t>331</t>
  </si>
  <si>
    <t>*Ghi chú:   - Mã tk bao gồm 131,331,…(Những tài khoản có theo dõi chi tiết theo đối tượng)</t>
  </si>
  <si>
    <t xml:space="preserve"> - VNDDUNO : Dư nợ đầu năm</t>
  </si>
  <si>
    <t xml:space="preserve"> - VNDDUCO: Dư có đầu năm</t>
  </si>
  <si>
    <t xml:space="preserve"> - MADTPN : Mã khách hàng, nhà cung cấp,….</t>
  </si>
  <si>
    <t xml:space="preserve">*Ghi chú:  </t>
  </si>
  <si>
    <t xml:space="preserve"> - TENDTPN: Tên khách hàng, nhà cung cấp,….</t>
  </si>
  <si>
    <t xml:space="preserve"> - MADTPN : Mã khách hàng, nhà cung cấp,…. (Không sử dụng dấu, ký tự đặc biệt)</t>
  </si>
  <si>
    <t xml:space="preserve"> - MS_DN: Mã số thuế</t>
  </si>
  <si>
    <t xml:space="preserve"> - DIACHI: Địa chỉ khách hàng</t>
  </si>
  <si>
    <t>*Ghi chú:</t>
  </si>
  <si>
    <t xml:space="preserve"> - MATK: Mã tài khoản, bao gồm: 152,153,156,157,….</t>
  </si>
  <si>
    <t xml:space="preserve"> - MADM: Mã hàng hóa, vật tư, thành phẩm (Không dấu, không ký tự đặc biệt)</t>
  </si>
  <si>
    <t xml:space="preserve"> - TENDM: Tên hàng hóa, vật tư, thành phẩm</t>
  </si>
  <si>
    <t xml:space="preserve"> - DONVI: Đơn vị</t>
  </si>
  <si>
    <t xml:space="preserve"> - TON_T: Tồn số lượng đầu năm</t>
  </si>
  <si>
    <t xml:space="preserve"> - VNDTON_T: Giá trị tồn đầu năm</t>
  </si>
  <si>
    <t xml:space="preserve"> - DGBAN: Đơn giá bán mặc định</t>
  </si>
  <si>
    <t>DGBAN</t>
  </si>
  <si>
    <t>TENTK</t>
  </si>
  <si>
    <t>111</t>
  </si>
  <si>
    <t>Tiền mặt</t>
  </si>
  <si>
    <t>1111</t>
  </si>
  <si>
    <t>Tiền VND</t>
  </si>
  <si>
    <t xml:space="preserve">Ghi chú: </t>
  </si>
  <si>
    <t xml:space="preserve"> - MATK: Mã tài khoản</t>
  </si>
  <si>
    <t xml:space="preserve"> - Khai cấp chi tiết nhất, ví dụ 111 có cấp chi tiết 1111 thì chỉ khai số dư trên tk 1111</t>
  </si>
  <si>
    <t>LCTG</t>
  </si>
  <si>
    <t>SOCT</t>
  </si>
  <si>
    <t>NGAYCT</t>
  </si>
  <si>
    <t>SO_HD</t>
  </si>
  <si>
    <t>NGAY_HD</t>
  </si>
  <si>
    <t>DIENGIAI</t>
  </si>
  <si>
    <t>TKNO</t>
  </si>
  <si>
    <t>TKCO</t>
  </si>
  <si>
    <t>MADTPNCO</t>
  </si>
  <si>
    <t>MADMNO</t>
  </si>
  <si>
    <t>MADMCO</t>
  </si>
  <si>
    <t>DGVND</t>
  </si>
  <si>
    <t>TTVND</t>
  </si>
  <si>
    <t>HDVAT</t>
  </si>
  <si>
    <t>TKTHUE</t>
  </si>
  <si>
    <t>THUEVND</t>
  </si>
  <si>
    <t>TTVND_TT</t>
  </si>
  <si>
    <t>MAKH</t>
  </si>
  <si>
    <t>TENKH</t>
  </si>
  <si>
    <t>PNK</t>
  </si>
  <si>
    <t>TK_XUATKHO</t>
  </si>
  <si>
    <t>1234567</t>
  </si>
  <si>
    <t>Mua hàng nhập kho</t>
  </si>
  <si>
    <t>cái</t>
  </si>
  <si>
    <t>V</t>
  </si>
  <si>
    <t>1331</t>
  </si>
  <si>
    <t>TS_GTGT</t>
  </si>
  <si>
    <t>* Ghi chú:</t>
  </si>
  <si>
    <t xml:space="preserve"> - LCTG: Loại chứng từ: PNK,HDBR, PKT, PT,….</t>
  </si>
  <si>
    <t xml:space="preserve"> - MADTPNNO: Bắt buộc phải có nếu TK là 131,331,…hoặc tài khoản có theo dõi chi tiết công nợ</t>
  </si>
  <si>
    <t xml:space="preserve"> - MADTPNCO: Bắt buộc phải có nếu TK là 131,331,…hoặc tài khoản có theo dõi chi tiết công nợ</t>
  </si>
  <si>
    <t xml:space="preserve"> - MADMNO: Bắt buộc nếu theo dõi hàng tồn kho bao gồm: 152,153,156,157,….</t>
  </si>
  <si>
    <t xml:space="preserve"> - MADMCO: Bắt buộc nếu theo dõi hàng tồn kho bao gồm: 152,153,156,157,….</t>
  </si>
  <si>
    <t xml:space="preserve"> - HDVAT: V-vào, R-ra, X-không thuế</t>
  </si>
  <si>
    <t xml:space="preserve"> - TKXUATKHO: Khai báo mặc định để PM tạo PXK tự động</t>
  </si>
  <si>
    <t xml:space="preserve"> - HDVAT,TKTHUE,THUEVND để pm tạo bút toán thuế tự động</t>
  </si>
  <si>
    <r>
      <t>Nhân viên đến cài trực tiếp hướng dẫn 2h</t>
    </r>
    <r>
      <rPr>
        <sz val="13"/>
        <color rgb="FF000000"/>
        <rFont val="Times New Roman"/>
        <family val="1"/>
      </rPr>
      <t xml:space="preserve"> giờ HC (&lt;15km), hỗ trợ sử dụng qua UltraViewer (8h đến 21h).</t>
    </r>
  </si>
  <si>
    <r>
      <t xml:space="preserve">🌟 Nếu cài thêm </t>
    </r>
    <r>
      <rPr>
        <b/>
        <sz val="13"/>
        <color theme="1"/>
        <rFont val="Times New Roman"/>
        <family val="1"/>
      </rPr>
      <t>máy con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>500.000VND/1 máy</t>
    </r>
    <r>
      <rPr>
        <sz val="13"/>
        <color theme="1"/>
        <rFont val="Times New Roman"/>
        <family val="1"/>
      </rPr>
      <t xml:space="preserve"> cùng mạng nội bộ, cùng văn phòng với máy chủ (máy con không chạy độc lập, không tạo &amp; lưu được data, phải chạy Data trên máy chủ, máy chủ mở máy con mới làm việc). Nếu cài thêm </t>
    </r>
    <r>
      <rPr>
        <b/>
        <sz val="13"/>
        <color theme="1"/>
        <rFont val="Times New Roman"/>
        <family val="1"/>
      </rPr>
      <t>máy độc lập</t>
    </r>
    <r>
      <rPr>
        <sz val="13"/>
        <color theme="1"/>
        <rFont val="Times New Roman"/>
        <family val="1"/>
      </rPr>
      <t xml:space="preserve">  </t>
    </r>
    <r>
      <rPr>
        <b/>
        <sz val="13"/>
        <color theme="1"/>
        <rFont val="Times New Roman"/>
        <family val="1"/>
      </rPr>
      <t>1.500.000VND/máy</t>
    </r>
    <r>
      <rPr>
        <sz val="13"/>
        <color theme="1"/>
        <rFont val="Times New Roman"/>
        <family val="1"/>
      </rPr>
      <t>, cài &amp; hỗ trợ sử dụng qua UltraViewer (8h đến 21h).</t>
    </r>
  </si>
  <si>
    <t>Xem mẫu chứng từ, sổ sách kế toán in ra từ phần mềm: http://phanmemnangdong.com/bao-cao-tai-chinh-mau-so-sach-ke-toan-mau-chung-tu-ke-toan-thuyet-minh-bao-cao-tai-chinh/</t>
  </si>
  <si>
    <t>Xem Video giới thiệu phần mềm kế toán Smart Pro http://phanmemnangdong.com/xem-video-gioi-thieu-phan-mem-ke-toan-smart-pro-5-0/</t>
  </si>
  <si>
    <t>❤️Nếu mua Bạn cho địa chỉ, số DT, nhân viên đến cài trực tiếp hướng dẫn 2h giờ HC (&lt;15km), ở tỉnh xa chuyển khoản cài &amp; hướng dẫn 2h qua UltraViewer.   </t>
  </si>
  <si>
    <t xml:space="preserve">*Miễn phí bảo trì 01 năm: </t>
  </si>
  <si>
    <t>+ Nâng cấp Biểu Mẫu Báo cáo Mới của Bộ Tài Chính</t>
  </si>
  <si>
    <t>+ Hỗ trợ cài đặt lại phần mềm khi máy tính cài lại Window hoặc phần cứng máy tính bị hỏng. Hỗ trợ chuyển phần mềm qua máy tính khác 1 máy 3 lần. Lần 4 chuyển máy phí 350.000VND/lần cho máy chủ, 200.000VND/lần cho máy con</t>
  </si>
  <si>
    <t>*Năm sau: nâng cấp phí 350.000VND/máy chủ, 250.000VND/máy con có giá trị 6 tháng nâng cấp, không bắt buộc, Phí cài lại hoặc chuyển máy là 500.000VND/lần cho máy chủ, 350.000VND/lần cho máy con.</t>
  </si>
  <si>
    <t>Phần mềm không có bản Demo dùng thử.</t>
  </si>
  <si>
    <r>
      <t>Nếu bạn có nhu cầu vui lòng liên hệ</t>
    </r>
    <r>
      <rPr>
        <u/>
        <sz val="13"/>
        <color rgb="FFFF0080"/>
        <rFont val="Times New Roman"/>
        <family val="1"/>
      </rPr>
      <t> </t>
    </r>
  </si>
  <si>
    <t>CÔNG TY TNHH PHẦN MỀM NĂNG ĐỘNG</t>
  </si>
  <si>
    <r>
      <t>Phòng kinh doanh 028.73002148, ngoài giờ 0907.233.866</t>
    </r>
    <r>
      <rPr>
        <b/>
        <sz val="13"/>
        <color rgb="FFFF00FF"/>
        <rFont val="Times New Roman"/>
        <family val="1"/>
      </rPr>
      <t> </t>
    </r>
  </si>
  <si>
    <t>Website: phanmemnangdong.com </t>
  </si>
  <si>
    <t>Phòng kinh doanh 028.73002148, ngoài giờ 0907.233.866 </t>
  </si>
  <si>
    <r>
      <t>💥</t>
    </r>
    <r>
      <rPr>
        <b/>
        <sz val="13"/>
        <color rgb="FF0000FF"/>
        <rFont val="Times New Roman"/>
        <family val="1"/>
      </rPr>
      <t>Phần mềm kế toán Smart Pro 5.2 Gói Công ty TM DV: 2.500.000đ/máy.(xuất hóa đơn cty</t>
    </r>
    <r>
      <rPr>
        <sz val="13"/>
        <color rgb="FF0000FF"/>
        <rFont val="Times New Roman"/>
        <family val="1"/>
      </rPr>
      <t>)</t>
    </r>
    <r>
      <rPr>
        <sz val="13"/>
        <color theme="1"/>
        <rFont val="Times New Roman"/>
        <family val="1"/>
      </rPr>
      <t xml:space="preserve">,  làm nhiều Cty TM, DV,  không giới hạn Cty✔️không giới hạn chứng từ☘️xài vĩnh viễn 📚In Chứng từ, Sổ sách kế toán, BCTC, </t>
    </r>
    <r>
      <rPr>
        <sz val="13"/>
        <color rgb="FF000000"/>
        <rFont val="Times New Roman"/>
        <family val="1"/>
      </rPr>
      <t>tích hợp HDDT.</t>
    </r>
  </si>
  <si>
    <r>
      <t>⭐️</t>
    </r>
    <r>
      <rPr>
        <b/>
        <sz val="13"/>
        <color rgb="FF0000FF"/>
        <rFont val="Times New Roman"/>
        <family val="1"/>
      </rPr>
      <t>Phần mềm kế toán Smart Pro 5.2 Gói Công ty TM DV SX XD: 3.500.000đ/máy.(xuất hóa đơn cty)</t>
    </r>
    <r>
      <rPr>
        <b/>
        <sz val="13"/>
        <color rgb="FF3D85C6"/>
        <rFont val="Times New Roman"/>
        <family val="1"/>
      </rPr>
      <t xml:space="preserve">, </t>
    </r>
    <r>
      <rPr>
        <sz val="13"/>
        <color theme="1"/>
        <rFont val="Times New Roman"/>
        <family val="1"/>
      </rPr>
      <t xml:space="preserve">làm nhiều Cty SX, XD, TM, DV, không giới hạn Cty✔️không giới hạn chứng từ☘️xài vĩnh viễn 📚In Chứng từ, Sổ sách kế toán, BCTC, </t>
    </r>
    <r>
      <rPr>
        <sz val="13"/>
        <color rgb="FF000000"/>
        <rFont val="Times New Roman"/>
        <family val="1"/>
      </rPr>
      <t>tích hợp HDDT.</t>
    </r>
  </si>
  <si>
    <r>
      <t>🌏</t>
    </r>
    <r>
      <rPr>
        <b/>
        <sz val="13"/>
        <color rgb="FF0000FF"/>
        <rFont val="Times New Roman"/>
        <family val="1"/>
      </rPr>
      <t>Phần mềm Smart Pro online</t>
    </r>
    <r>
      <rPr>
        <b/>
        <sz val="13"/>
        <color rgb="FF3D85C6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 xml:space="preserve">thuê server Công Ty Năng Động khi các chi nhánh của công ty ở nhiều nơi khác nhau muốn thống nhất xài chung 1 cơ sở dữ liệu, làm đa ngành nghề SX, XD, TM, DV, tính phí theo năm 📚In Chứng từ, Sổ sách kế toán, BCTC, </t>
    </r>
    <r>
      <rPr>
        <sz val="13"/>
        <color rgb="FF000000"/>
        <rFont val="Times New Roman"/>
        <family val="1"/>
      </rPr>
      <t>tích hợp HDDT.</t>
    </r>
  </si>
  <si>
    <r>
      <t>​ 💰</t>
    </r>
    <r>
      <rPr>
        <b/>
        <sz val="13"/>
        <color rgb="FFFF0000"/>
        <rFont val="Times New Roman"/>
        <family val="1"/>
      </rPr>
      <t xml:space="preserve">Phần mềm kế toán Smart Pro 5.2 giá 1.500.000đ/máy cho Cá Nhân DV Kế Toán </t>
    </r>
    <r>
      <rPr>
        <sz val="13"/>
        <color rgb="FFFF0000"/>
        <rFont val="Times New Roman"/>
        <family val="1"/>
      </rPr>
      <t>làm nhiều Cty</t>
    </r>
    <r>
      <rPr>
        <sz val="13"/>
        <color rgb="FF000000"/>
        <rFont val="Times New Roman"/>
        <family val="1"/>
      </rPr>
      <t xml:space="preserve"> SX, XD, TM, DV,  không giới hạn Cty✔️không giới hạn chứng từ☘️xài vĩnh viễn</t>
    </r>
    <r>
      <rPr>
        <b/>
        <sz val="13"/>
        <color rgb="FFF753D8"/>
        <rFont val="Times New Roman"/>
        <family val="1"/>
      </rPr>
      <t>📚</t>
    </r>
    <r>
      <rPr>
        <sz val="13"/>
        <color rgb="FF000000"/>
        <rFont val="Times New Roman"/>
        <family val="1"/>
      </rPr>
      <t>In Chứng từ, Sổ sách kế toán, BCTC, tích hợp HDDT.</t>
    </r>
  </si>
  <si>
    <r>
      <rPr>
        <sz val="13"/>
        <color rgb="FF0000FF"/>
        <rFont val="Times New Roman"/>
        <family val="1"/>
      </rPr>
      <t>Giá phần mềm Smart Pro online như sau:</t>
    </r>
    <r>
      <rPr>
        <sz val="13"/>
        <color rgb="FF0070C0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chỉ 1 máy thì 1.2tr/máy/năm, dưới 5 máy thì 800k/máy/năm, 5 máy thì 700k/máy, 10 máy thì 600k/máy, nếu mua 2 năm thi giảm 10%, 3 năm thì giảm 15%.</t>
    </r>
  </si>
  <si>
    <t>Email: baovy.smart@gmail.com</t>
  </si>
  <si>
    <t>*Tham khảo: </t>
  </si>
  <si>
    <t>http://phanmemnangdong.com/phan-mem-ke-toan-online-smart-pro/</t>
  </si>
  <si>
    <t>http://phanmemnangdong.com/bang-bao-gia-phan-mem-hoa-don-dien-tu-smart-pro/</t>
  </si>
  <si>
    <t>STT</t>
  </si>
  <si>
    <t>MATS</t>
  </si>
  <si>
    <t>TENTS</t>
  </si>
  <si>
    <t>CO_KH</t>
  </si>
  <si>
    <t>TKCP</t>
  </si>
  <si>
    <t>TKHM</t>
  </si>
  <si>
    <t>NGUYENGIA</t>
  </si>
  <si>
    <t>NGAYMUA</t>
  </si>
  <si>
    <t>NGAYTRICHKH</t>
  </si>
  <si>
    <t>THOIGIANKH</t>
  </si>
  <si>
    <t>KH1THANG</t>
  </si>
  <si>
    <t>LKKH_DAUNAM</t>
  </si>
  <si>
    <t>GTCONLAI_DAUNAM</t>
  </si>
  <si>
    <t>DVT</t>
  </si>
  <si>
    <t>TKTS</t>
  </si>
  <si>
    <t>CCCD-001</t>
  </si>
  <si>
    <t>Áo thun đồng phục</t>
  </si>
  <si>
    <t>C</t>
  </si>
  <si>
    <t>6427</t>
  </si>
  <si>
    <t>242</t>
  </si>
  <si>
    <t>11</t>
  </si>
  <si>
    <t>TSCD001</t>
  </si>
  <si>
    <t>Xe tải</t>
  </si>
  <si>
    <t>2113</t>
  </si>
  <si>
    <t>6424</t>
  </si>
  <si>
    <t>2141</t>
  </si>
  <si>
    <t xml:space="preserve"> - MATS : Mã 242</t>
  </si>
  <si>
    <t xml:space="preserve"> - TENTS : Tên chi phí cần phân bổ</t>
  </si>
  <si>
    <t xml:space="preserve"> - CO_KH: để C để khấu hao</t>
  </si>
  <si>
    <t xml:space="preserve"> - TKCP: Hạch toán vào tk chi phí nào</t>
  </si>
  <si>
    <t xml:space="preserve"> - STT: Số thứ tự, không được trùng nhau</t>
  </si>
  <si>
    <t xml:space="preserve"> - TKHM: khai 242 nếu dùng chi tiết tk 242 thì khai chi tiết</t>
  </si>
  <si>
    <t xml:space="preserve"> - NGUYENGIA: Giá mua ban đầu của 242</t>
  </si>
  <si>
    <t xml:space="preserve"> - NGAYMUA: Ngày ghi tăng 242</t>
  </si>
  <si>
    <t xml:space="preserve"> - NGAYTRICHKH: Ngày bắt đầu sử dụng 242</t>
  </si>
  <si>
    <t xml:space="preserve"> - THOIGIANKH: Thời gian khấu hao tính theo số tháng</t>
  </si>
  <si>
    <t xml:space="preserve"> - KH1THANG: Giá trị khấu hao hàng tháng</t>
  </si>
  <si>
    <t xml:space="preserve"> - LKKH_DAUNAM: Giá trị đã khấu hao đến đầu năm nay</t>
  </si>
  <si>
    <t xml:space="preserve"> - GTCONLAI_DAUNAM: Giá trị còn lại đến đầu năm nay</t>
  </si>
  <si>
    <t xml:space="preserve"> - MATS : Mã 211</t>
  </si>
  <si>
    <t xml:space="preserve"> - TENTS : Tên tài sản cố định</t>
  </si>
  <si>
    <t xml:space="preserve"> - TKHM: khai 2141 (2142,2143,…..)</t>
  </si>
  <si>
    <t xml:space="preserve"> - NGUYENGIA: Giá mua ban đầu của tài sản</t>
  </si>
  <si>
    <t xml:space="preserve"> - NGAYMUA: Ngày ghi tăng tài sản</t>
  </si>
  <si>
    <t xml:space="preserve"> - NGAYTRICHKH: Ngày bắt đầu sử dụng tài sản</t>
  </si>
  <si>
    <t>ID_NGHIEPVU</t>
  </si>
  <si>
    <t>TIENHANG</t>
  </si>
  <si>
    <t xml:space="preserve"> - ID_NGHIEPVU: Mặc định giá trị TIENHANG với tất cả nghiệp vụ đầu vào-ra</t>
  </si>
  <si>
    <t>MATHANG</t>
  </si>
  <si>
    <t>KHACHHANG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</si>
</sst>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3"/>
      <color rgb="FFF753D8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rgb="FF3D85C6"/>
      <name val="Times New Roman"/>
      <family val="1"/>
    </font>
    <font>
      <b/>
      <sz val="13"/>
      <color theme="1"/>
      <name val="Times New Roman"/>
      <family val="1"/>
    </font>
    <font>
      <sz val="13"/>
      <color rgb="FF0070C0"/>
      <name val="Times New Roman"/>
      <family val="1"/>
    </font>
    <font>
      <sz val="13"/>
      <color rgb="FFFF0000"/>
      <name val="Times New Roman"/>
      <family val="1"/>
    </font>
    <font>
      <sz val="13"/>
      <color rgb="FFFF00FF"/>
      <name val="Times New Roman"/>
      <family val="1"/>
    </font>
    <font>
      <sz val="13"/>
      <color rgb="FF7030A0"/>
      <name val="Times New Roman"/>
      <family val="1"/>
    </font>
    <font>
      <u/>
      <sz val="11"/>
      <color theme="10"/>
      <name val="Calibri"/>
      <family val="2"/>
      <scheme val="minor"/>
    </font>
    <font>
      <u/>
      <sz val="13"/>
      <color rgb="FF000000"/>
      <name val="Times New Roman"/>
      <family val="1"/>
    </font>
    <font>
      <u/>
      <sz val="13"/>
      <color rgb="FFFF008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FF0080"/>
      <name val="Times New Roman"/>
      <family val="1"/>
    </font>
    <font>
      <b/>
      <sz val="13"/>
      <color rgb="FFFF00FF"/>
      <name val="Times New Roman"/>
      <family val="1"/>
    </font>
    <font>
      <sz val="13"/>
      <color rgb="FF0000FF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0000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u/>
      <sz val="11"/>
      <color rgb="FF00B050"/>
      <name val="Calibri"/>
      <family val="2"/>
      <scheme val="minor"/>
    </font>
    <font>
      <u/>
      <sz val="12"/>
      <color rgb="FF0070C0"/>
      <name val="Tahoma"/>
      <family val="2"/>
    </font>
    <font>
      <sz val="13"/>
      <color rgb="FF38761D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quotePrefix="1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14" fontId="1" fillId="0" borderId="0" xfId="0" applyNumberFormat="1" applyFont="1"/>
    <xf numFmtId="0" fontId="2" fillId="2" borderId="0" xfId="0" applyFont="1" applyFill="1"/>
    <xf numFmtId="0" fontId="1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/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28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quotePrefix="1"/>
    <xf numFmtId="14" fontId="0" fillId="0" borderId="0" xfId="0" applyNumberFormat="1"/>
    <xf numFmtId="0" fontId="3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hanmemnangdong.com/" TargetMode="External"/><Relationship Id="rId2" Type="http://schemas.openxmlformats.org/officeDocument/2006/relationships/hyperlink" Target="http://phanmemnangdong.com/xem-video-gioi-thieu-phan-mem-ke-toan-smart-pro-5-0/" TargetMode="External"/><Relationship Id="rId1" Type="http://schemas.openxmlformats.org/officeDocument/2006/relationships/hyperlink" Target="http://phanmemnangdong.com/bao-cao-tai-chinh-mau-so-sach-ke-toan-mau-chung-tu-ke-toan-thuyet-minh-bao-cao-tai-chinh/" TargetMode="External"/><Relationship Id="rId6" Type="http://schemas.openxmlformats.org/officeDocument/2006/relationships/hyperlink" Target="http://phanmemnangdong.com/bang-bao-gia-phan-mem-hoa-don-dien-tu-smart-pro/" TargetMode="External"/><Relationship Id="rId5" Type="http://schemas.openxmlformats.org/officeDocument/2006/relationships/hyperlink" Target="http://phanmemnangdong.com/phan-mem-ke-toan-online-smart-pro/" TargetMode="External"/><Relationship Id="rId4" Type="http://schemas.openxmlformats.org/officeDocument/2006/relationships/hyperlink" Target="http://phanmemnangdong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13A2-7E6C-411E-B6E4-3BCD11819F9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CE03-756B-4821-A96F-A4819DB9B19E}">
  <sheetPr>
    <tabColor rgb="FFFFFF00"/>
  </sheetPr>
  <dimension ref="A1:A40"/>
  <sheetViews>
    <sheetView topLeftCell="A10" workbookViewId="0">
      <selection activeCell="A27" sqref="A27"/>
    </sheetView>
  </sheetViews>
  <sheetFormatPr defaultRowHeight="15" x14ac:dyDescent="0.25"/>
  <cols>
    <col min="1" max="1" width="147" customWidth="1"/>
  </cols>
  <sheetData>
    <row r="1" spans="1:1" ht="18.75" x14ac:dyDescent="0.25">
      <c r="A1" s="35" t="s">
        <v>96</v>
      </c>
    </row>
    <row r="2" spans="1:1" ht="18.75" x14ac:dyDescent="0.25">
      <c r="A2" s="36" t="s">
        <v>99</v>
      </c>
    </row>
    <row r="3" spans="1:1" x14ac:dyDescent="0.25">
      <c r="A3" s="43" t="s">
        <v>98</v>
      </c>
    </row>
    <row r="4" spans="1:1" x14ac:dyDescent="0.25">
      <c r="A4" t="s">
        <v>105</v>
      </c>
    </row>
    <row r="7" spans="1:1" ht="33" x14ac:dyDescent="0.25">
      <c r="A7" s="37" t="s">
        <v>103</v>
      </c>
    </row>
    <row r="8" spans="1:1" ht="16.5" x14ac:dyDescent="0.25">
      <c r="A8" s="24" t="s">
        <v>85</v>
      </c>
    </row>
    <row r="9" spans="1:1" ht="16.5" x14ac:dyDescent="0.25">
      <c r="A9" s="28" t="s">
        <v>89</v>
      </c>
    </row>
    <row r="10" spans="1:1" ht="16.5" x14ac:dyDescent="0.25">
      <c r="A10" s="28"/>
    </row>
    <row r="11" spans="1:1" ht="33" x14ac:dyDescent="0.25">
      <c r="A11" s="41" t="s">
        <v>100</v>
      </c>
    </row>
    <row r="12" spans="1:1" ht="16.5" x14ac:dyDescent="0.25">
      <c r="A12" s="24" t="s">
        <v>85</v>
      </c>
    </row>
    <row r="13" spans="1:1" ht="16.5" x14ac:dyDescent="0.25">
      <c r="A13" s="25"/>
    </row>
    <row r="14" spans="1:1" ht="33" x14ac:dyDescent="0.25">
      <c r="A14" s="41" t="s">
        <v>101</v>
      </c>
    </row>
    <row r="15" spans="1:1" ht="16.5" x14ac:dyDescent="0.25">
      <c r="A15" s="24" t="s">
        <v>85</v>
      </c>
    </row>
    <row r="16" spans="1:1" ht="16.5" x14ac:dyDescent="0.25">
      <c r="A16" s="25"/>
    </row>
    <row r="17" spans="1:1" ht="49.5" x14ac:dyDescent="0.25">
      <c r="A17" s="30" t="s">
        <v>86</v>
      </c>
    </row>
    <row r="18" spans="1:1" ht="16.5" x14ac:dyDescent="0.25">
      <c r="A18" s="25"/>
    </row>
    <row r="19" spans="1:1" ht="33" x14ac:dyDescent="0.25">
      <c r="A19" s="41" t="s">
        <v>102</v>
      </c>
    </row>
    <row r="20" spans="1:1" ht="16.5" x14ac:dyDescent="0.25">
      <c r="A20" s="24" t="s">
        <v>85</v>
      </c>
    </row>
    <row r="21" spans="1:1" ht="16.5" x14ac:dyDescent="0.25">
      <c r="A21" s="25"/>
    </row>
    <row r="22" spans="1:1" ht="33" x14ac:dyDescent="0.25">
      <c r="A22" s="31" t="s">
        <v>104</v>
      </c>
    </row>
    <row r="23" spans="1:1" ht="16.5" x14ac:dyDescent="0.25">
      <c r="A23" s="26"/>
    </row>
    <row r="24" spans="1:1" x14ac:dyDescent="0.25">
      <c r="A24" s="38" t="s">
        <v>87</v>
      </c>
    </row>
    <row r="25" spans="1:1" x14ac:dyDescent="0.25">
      <c r="A25" s="38" t="s">
        <v>88</v>
      </c>
    </row>
    <row r="26" spans="1:1" ht="16.5" x14ac:dyDescent="0.25">
      <c r="A26" s="25"/>
    </row>
    <row r="27" spans="1:1" ht="16.5" x14ac:dyDescent="0.25">
      <c r="A27" s="29" t="s">
        <v>94</v>
      </c>
    </row>
    <row r="28" spans="1:1" ht="16.5" x14ac:dyDescent="0.25">
      <c r="A28" s="42" t="s">
        <v>90</v>
      </c>
    </row>
    <row r="29" spans="1:1" ht="16.5" x14ac:dyDescent="0.25">
      <c r="A29" s="39" t="s">
        <v>91</v>
      </c>
    </row>
    <row r="30" spans="1:1" ht="33" x14ac:dyDescent="0.25">
      <c r="A30" s="40" t="s">
        <v>92</v>
      </c>
    </row>
    <row r="31" spans="1:1" ht="33" x14ac:dyDescent="0.25">
      <c r="A31" s="40" t="s">
        <v>93</v>
      </c>
    </row>
    <row r="34" spans="1:1" ht="16.5" x14ac:dyDescent="0.25">
      <c r="A34" s="32" t="s">
        <v>95</v>
      </c>
    </row>
    <row r="35" spans="1:1" ht="16.5" x14ac:dyDescent="0.25">
      <c r="A35" s="33" t="s">
        <v>96</v>
      </c>
    </row>
    <row r="36" spans="1:1" ht="16.5" x14ac:dyDescent="0.25">
      <c r="A36" s="34" t="s">
        <v>97</v>
      </c>
    </row>
    <row r="37" spans="1:1" x14ac:dyDescent="0.25">
      <c r="A37" s="27" t="s">
        <v>98</v>
      </c>
    </row>
    <row r="38" spans="1:1" ht="16.5" x14ac:dyDescent="0.25">
      <c r="A38" s="44" t="s">
        <v>106</v>
      </c>
    </row>
    <row r="39" spans="1:1" x14ac:dyDescent="0.25">
      <c r="A39" s="27" t="s">
        <v>107</v>
      </c>
    </row>
    <row r="40" spans="1:1" x14ac:dyDescent="0.25">
      <c r="A40" s="27" t="s">
        <v>108</v>
      </c>
    </row>
  </sheetData>
  <hyperlinks>
    <hyperlink ref="A24" r:id="rId1" display="http://phanmemnangdong.com/bao-cao-tai-chinh-mau-so-sach-ke-toan-mau-chung-tu-ke-toan-thuyet-minh-bao-cao-tai-chinh/" xr:uid="{00000000-0004-0000-0000-000000000000}"/>
    <hyperlink ref="A25" r:id="rId2" display="http://phanmemnangdong.com/xem-video-gioi-thieu-phan-mem-ke-toan-smart-pro-5-0/" xr:uid="{00000000-0004-0000-0000-000001000000}"/>
    <hyperlink ref="A3" r:id="rId3" display="http://phanmemnangdong.com/" xr:uid="{00000000-0004-0000-0000-000002000000}"/>
    <hyperlink ref="A37" r:id="rId4" display="http://phanmemnangdong.com/" xr:uid="{00000000-0004-0000-0000-000003000000}"/>
    <hyperlink ref="A39" r:id="rId5" xr:uid="{00000000-0004-0000-0000-000004000000}"/>
    <hyperlink ref="A40" r:id="rId6" xr:uid="{00000000-0004-0000-00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38B1-71C4-4068-9B78-367B4F42A3E9}">
  <dimension ref="A1:AD13"/>
  <sheetViews>
    <sheetView tabSelected="1" workbookViewId="0">
      <selection activeCell="D7" sqref="D7"/>
    </sheetView>
  </sheetViews>
  <sheetFormatPr defaultRowHeight="15" x14ac:dyDescent="0.25"/>
  <cols>
    <col min="1" max="2" width="9.140625" style="2"/>
    <col min="3" max="3" width="10.140625" style="2" bestFit="1" customWidth="1"/>
    <col min="4" max="4" width="9.140625" style="2"/>
    <col min="5" max="5" width="11.42578125" style="2" bestFit="1" customWidth="1"/>
    <col min="6" max="6" width="10.5703125" style="2" bestFit="1" customWidth="1"/>
    <col min="7" max="7" width="9.140625" style="2"/>
    <col min="8" max="8" width="13.42578125" style="2" bestFit="1" customWidth="1"/>
    <col min="9" max="9" width="9.140625" style="2"/>
    <col min="10" max="10" width="13.28515625" style="2" bestFit="1" customWidth="1"/>
    <col min="11" max="11" width="11" style="2" bestFit="1" customWidth="1"/>
    <col min="12" max="12" width="10.85546875" style="2" bestFit="1" customWidth="1"/>
    <col min="13" max="13" width="10.85546875" style="2" customWidth="1"/>
    <col min="14" max="14" width="11.85546875" style="2" bestFit="1" customWidth="1"/>
    <col min="15" max="16" width="9.140625" style="2"/>
    <col min="17" max="17" width="9.140625" style="3"/>
    <col min="18" max="18" width="10.140625" style="3" bestFit="1" customWidth="1"/>
    <col min="19" max="19" width="9.140625" style="2"/>
    <col min="20" max="20" width="9.5703125" style="2" bestFit="1" customWidth="1"/>
    <col min="21" max="21" width="12.7109375" style="2" customWidth="1"/>
    <col min="22" max="22" width="11.42578125" style="3" bestFit="1" customWidth="1"/>
    <col min="23" max="23" width="10.140625" style="3" bestFit="1" customWidth="1"/>
    <col min="24" max="24" width="12.28515625" style="2" customWidth="1"/>
    <col min="25" max="25" width="14.140625" style="2" customWidth="1"/>
    <col min="26" max="26" width="15" style="2" bestFit="1" customWidth="1"/>
    <col min="27" max="27" width="14.85546875" style="2" customWidth="1"/>
    <col min="28" max="28" width="53.7109375" style="2" bestFit="1" customWidth="1"/>
    <col min="29" max="29" width="15.7109375" style="2" bestFit="1" customWidth="1"/>
    <col min="30" max="30" width="15.5703125" style="2" bestFit="1" customWidth="1"/>
    <col min="31" max="16384" width="9.140625" style="2"/>
  </cols>
  <sheetData>
    <row r="1" spans="1:30" s="13" customFormat="1" x14ac:dyDescent="0.25">
      <c r="A1" s="13" t="s">
        <v>49</v>
      </c>
      <c r="B1" s="13" t="s">
        <v>50</v>
      </c>
      <c r="C1" s="13" t="s">
        <v>51</v>
      </c>
      <c r="D1" s="13" t="s">
        <v>52</v>
      </c>
      <c r="E1" s="13" t="s">
        <v>53</v>
      </c>
      <c r="F1" s="13" t="s">
        <v>54</v>
      </c>
      <c r="G1" s="13" t="s">
        <v>55</v>
      </c>
      <c r="H1" s="13" t="s">
        <v>11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2</v>
      </c>
      <c r="N1" s="13" t="s">
        <v>157</v>
      </c>
      <c r="O1" s="13" t="s">
        <v>4</v>
      </c>
      <c r="P1" s="13" t="s">
        <v>3</v>
      </c>
      <c r="Q1" s="14" t="s">
        <v>60</v>
      </c>
      <c r="R1" s="14" t="s">
        <v>61</v>
      </c>
      <c r="S1" s="13" t="s">
        <v>62</v>
      </c>
      <c r="T1" s="13" t="s">
        <v>63</v>
      </c>
      <c r="U1" s="13" t="s">
        <v>75</v>
      </c>
      <c r="V1" s="14" t="s">
        <v>64</v>
      </c>
      <c r="W1" s="14" t="s">
        <v>65</v>
      </c>
      <c r="X1" s="13" t="s">
        <v>66</v>
      </c>
      <c r="Y1" s="13" t="s">
        <v>67</v>
      </c>
      <c r="Z1" s="13" t="s">
        <v>158</v>
      </c>
      <c r="AA1" s="13" t="s">
        <v>14</v>
      </c>
      <c r="AB1" s="13" t="s">
        <v>15</v>
      </c>
      <c r="AC1" s="13" t="s">
        <v>69</v>
      </c>
      <c r="AD1" s="13" t="s">
        <v>154</v>
      </c>
    </row>
    <row r="2" spans="1:30" ht="15.75" x14ac:dyDescent="0.25">
      <c r="A2" s="4" t="s">
        <v>68</v>
      </c>
      <c r="B2" s="4" t="s">
        <v>44</v>
      </c>
      <c r="C2" s="11">
        <v>43831</v>
      </c>
      <c r="D2" s="4" t="s">
        <v>70</v>
      </c>
      <c r="E2" s="11">
        <v>43831</v>
      </c>
      <c r="F2" s="2" t="s">
        <v>71</v>
      </c>
      <c r="G2" s="4" t="s">
        <v>7</v>
      </c>
      <c r="I2" s="4" t="s">
        <v>22</v>
      </c>
      <c r="J2" s="4" t="s">
        <v>16</v>
      </c>
      <c r="K2" s="2" t="s">
        <v>8</v>
      </c>
      <c r="O2" s="2" t="s">
        <v>72</v>
      </c>
      <c r="P2" s="2">
        <v>100</v>
      </c>
      <c r="Q2" s="3">
        <v>100000</v>
      </c>
      <c r="R2" s="3">
        <f>P2*Q2</f>
        <v>10000000</v>
      </c>
      <c r="S2" s="2" t="s">
        <v>73</v>
      </c>
      <c r="T2" s="4" t="s">
        <v>74</v>
      </c>
      <c r="U2" s="4">
        <v>10</v>
      </c>
      <c r="V2" s="3">
        <f>U2*R2/100</f>
        <v>1000000</v>
      </c>
      <c r="W2" s="3">
        <f>R2+V2</f>
        <v>11000000</v>
      </c>
      <c r="X2" s="4" t="s">
        <v>16</v>
      </c>
      <c r="Y2" s="5" t="s">
        <v>17</v>
      </c>
      <c r="Z2" s="5" t="s">
        <v>17</v>
      </c>
      <c r="AA2" s="6" t="s">
        <v>16</v>
      </c>
      <c r="AB2" s="6" t="s">
        <v>18</v>
      </c>
      <c r="AD2" s="2" t="s">
        <v>155</v>
      </c>
    </row>
    <row r="5" spans="1:30" x14ac:dyDescent="0.25">
      <c r="H5" s="20" t="s">
        <v>76</v>
      </c>
      <c r="I5" s="20" t="s">
        <v>77</v>
      </c>
    </row>
    <row r="6" spans="1:30" x14ac:dyDescent="0.25">
      <c r="I6" s="20" t="s">
        <v>78</v>
      </c>
    </row>
    <row r="7" spans="1:30" x14ac:dyDescent="0.25">
      <c r="I7" s="20" t="s">
        <v>79</v>
      </c>
    </row>
    <row r="8" spans="1:30" x14ac:dyDescent="0.25">
      <c r="I8" s="20" t="s">
        <v>80</v>
      </c>
    </row>
    <row r="9" spans="1:30" x14ac:dyDescent="0.25">
      <c r="I9" s="20" t="s">
        <v>81</v>
      </c>
    </row>
    <row r="10" spans="1:30" x14ac:dyDescent="0.25">
      <c r="I10" s="20" t="s">
        <v>82</v>
      </c>
    </row>
    <row r="11" spans="1:30" x14ac:dyDescent="0.25">
      <c r="I11" s="20" t="s">
        <v>83</v>
      </c>
    </row>
    <row r="12" spans="1:30" x14ac:dyDescent="0.25">
      <c r="I12" s="20" t="s">
        <v>84</v>
      </c>
    </row>
    <row r="13" spans="1:30" x14ac:dyDescent="0.25">
      <c r="I13" s="20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7432-088C-4300-93E6-C3574E8181E3}">
  <dimension ref="A1:G7"/>
  <sheetViews>
    <sheetView workbookViewId="0">
      <selection activeCell="B22" sqref="B22"/>
    </sheetView>
  </sheetViews>
  <sheetFormatPr defaultRowHeight="15.75" x14ac:dyDescent="0.25"/>
  <cols>
    <col min="1" max="1" width="15.5703125" style="5" customWidth="1"/>
    <col min="2" max="2" width="39.7109375" style="5" customWidth="1"/>
    <col min="3" max="3" width="13.28515625" style="5" customWidth="1"/>
    <col min="4" max="4" width="49.42578125" style="5" bestFit="1" customWidth="1"/>
    <col min="5" max="16384" width="9.140625" style="5"/>
  </cols>
  <sheetData>
    <row r="1" spans="1:7" x14ac:dyDescent="0.25">
      <c r="A1" s="12" t="s">
        <v>12</v>
      </c>
      <c r="B1" s="12" t="s">
        <v>13</v>
      </c>
      <c r="C1" s="12" t="s">
        <v>14</v>
      </c>
      <c r="D1" s="12" t="s">
        <v>15</v>
      </c>
    </row>
    <row r="2" spans="1:7" x14ac:dyDescent="0.25">
      <c r="A2" s="6" t="s">
        <v>16</v>
      </c>
      <c r="B2" s="5" t="s">
        <v>17</v>
      </c>
      <c r="C2" s="6" t="s">
        <v>16</v>
      </c>
      <c r="D2" s="6" t="s">
        <v>18</v>
      </c>
    </row>
    <row r="3" spans="1:7" x14ac:dyDescent="0.25">
      <c r="F3" s="20" t="s">
        <v>27</v>
      </c>
      <c r="G3" s="2"/>
    </row>
    <row r="4" spans="1:7" x14ac:dyDescent="0.25">
      <c r="F4" s="2"/>
      <c r="G4" s="20" t="s">
        <v>29</v>
      </c>
    </row>
    <row r="5" spans="1:7" x14ac:dyDescent="0.25">
      <c r="F5" s="2"/>
      <c r="G5" s="20" t="s">
        <v>28</v>
      </c>
    </row>
    <row r="6" spans="1:7" x14ac:dyDescent="0.25">
      <c r="F6" s="2"/>
      <c r="G6" s="20" t="s">
        <v>30</v>
      </c>
    </row>
    <row r="7" spans="1:7" x14ac:dyDescent="0.25">
      <c r="G7" s="21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FA66-846E-4D97-9D66-4843A133516C}">
  <dimension ref="A1:G3"/>
  <sheetViews>
    <sheetView workbookViewId="0">
      <selection activeCell="G24" sqref="G24"/>
    </sheetView>
  </sheetViews>
  <sheetFormatPr defaultRowHeight="15" x14ac:dyDescent="0.25"/>
  <cols>
    <col min="1" max="2" width="9.140625" style="2"/>
    <col min="3" max="4" width="18.85546875" style="3" customWidth="1"/>
    <col min="5" max="16384" width="9.140625" style="2"/>
  </cols>
  <sheetData>
    <row r="1" spans="1:7" x14ac:dyDescent="0.25">
      <c r="A1" s="15" t="s">
        <v>0</v>
      </c>
      <c r="B1" s="15" t="s">
        <v>41</v>
      </c>
      <c r="C1" s="16" t="s">
        <v>20</v>
      </c>
      <c r="D1" s="16" t="s">
        <v>21</v>
      </c>
    </row>
    <row r="2" spans="1:7" x14ac:dyDescent="0.25">
      <c r="A2" s="4" t="s">
        <v>42</v>
      </c>
      <c r="B2" s="4" t="s">
        <v>43</v>
      </c>
      <c r="C2" s="3">
        <v>0</v>
      </c>
      <c r="D2" s="3">
        <v>0</v>
      </c>
      <c r="F2" s="20" t="s">
        <v>46</v>
      </c>
      <c r="G2" s="20" t="s">
        <v>47</v>
      </c>
    </row>
    <row r="3" spans="1:7" x14ac:dyDescent="0.25">
      <c r="A3" s="4" t="s">
        <v>44</v>
      </c>
      <c r="B3" s="2" t="s">
        <v>45</v>
      </c>
      <c r="C3" s="3">
        <v>1000000</v>
      </c>
      <c r="D3" s="3">
        <v>0</v>
      </c>
      <c r="G3" s="20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B7A0-6007-455F-8224-1F23B0661AEE}">
  <dimension ref="A1:I9"/>
  <sheetViews>
    <sheetView workbookViewId="0">
      <selection activeCell="H11" sqref="H11"/>
    </sheetView>
  </sheetViews>
  <sheetFormatPr defaultRowHeight="15" x14ac:dyDescent="0.25"/>
  <cols>
    <col min="3" max="3" width="17.85546875" customWidth="1"/>
    <col min="5" max="5" width="10.28515625" style="1" customWidth="1"/>
    <col min="6" max="6" width="17.28515625" style="1" customWidth="1"/>
  </cols>
  <sheetData>
    <row r="1" spans="1:9" x14ac:dyDescent="0.25">
      <c r="A1" s="13" t="s">
        <v>0</v>
      </c>
      <c r="B1" s="13" t="s">
        <v>1</v>
      </c>
      <c r="C1" s="13" t="s">
        <v>2</v>
      </c>
      <c r="D1" s="13" t="s">
        <v>4</v>
      </c>
      <c r="E1" s="14" t="s">
        <v>5</v>
      </c>
      <c r="F1" s="14" t="s">
        <v>6</v>
      </c>
      <c r="G1" s="13" t="s">
        <v>40</v>
      </c>
      <c r="H1" s="17"/>
      <c r="I1" s="2"/>
    </row>
    <row r="2" spans="1:9" x14ac:dyDescent="0.25">
      <c r="A2" s="4" t="s">
        <v>7</v>
      </c>
      <c r="B2" s="2" t="s">
        <v>8</v>
      </c>
      <c r="C2" s="2" t="s">
        <v>9</v>
      </c>
      <c r="D2" s="2" t="s">
        <v>10</v>
      </c>
      <c r="E2" s="3">
        <v>100</v>
      </c>
      <c r="F2" s="3">
        <v>1000000</v>
      </c>
      <c r="G2" s="2"/>
      <c r="H2" s="20" t="s">
        <v>32</v>
      </c>
      <c r="I2" s="2"/>
    </row>
    <row r="3" spans="1:9" x14ac:dyDescent="0.25">
      <c r="A3" s="2"/>
      <c r="B3" s="2"/>
      <c r="C3" s="2"/>
      <c r="D3" s="2"/>
      <c r="E3" s="3"/>
      <c r="F3" s="3"/>
      <c r="G3" s="2"/>
      <c r="H3" s="2"/>
      <c r="I3" s="20" t="s">
        <v>33</v>
      </c>
    </row>
    <row r="4" spans="1:9" x14ac:dyDescent="0.25">
      <c r="A4" s="2"/>
      <c r="B4" s="2"/>
      <c r="C4" s="2"/>
      <c r="D4" s="2"/>
      <c r="E4" s="3"/>
      <c r="F4" s="3"/>
      <c r="G4" s="2"/>
      <c r="H4" s="2"/>
      <c r="I4" s="20" t="s">
        <v>34</v>
      </c>
    </row>
    <row r="5" spans="1:9" x14ac:dyDescent="0.25">
      <c r="A5" s="2"/>
      <c r="B5" s="2"/>
      <c r="C5" s="2"/>
      <c r="D5" s="2"/>
      <c r="E5" s="3"/>
      <c r="F5" s="3"/>
      <c r="G5" s="2"/>
      <c r="H5" s="2"/>
      <c r="I5" s="20" t="s">
        <v>35</v>
      </c>
    </row>
    <row r="6" spans="1:9" x14ac:dyDescent="0.25">
      <c r="A6" s="2"/>
      <c r="B6" s="2"/>
      <c r="C6" s="2"/>
      <c r="D6" s="2"/>
      <c r="E6" s="3"/>
      <c r="F6" s="3"/>
      <c r="G6" s="2"/>
      <c r="H6" s="2"/>
      <c r="I6" s="20" t="s">
        <v>36</v>
      </c>
    </row>
    <row r="7" spans="1:9" x14ac:dyDescent="0.25">
      <c r="A7" s="2"/>
      <c r="B7" s="2"/>
      <c r="C7" s="2"/>
      <c r="D7" s="2"/>
      <c r="E7" s="3"/>
      <c r="F7" s="3"/>
      <c r="G7" s="2"/>
      <c r="H7" s="2"/>
      <c r="I7" s="20" t="s">
        <v>37</v>
      </c>
    </row>
    <row r="8" spans="1:9" x14ac:dyDescent="0.25">
      <c r="A8" s="2"/>
      <c r="B8" s="2"/>
      <c r="C8" s="2"/>
      <c r="D8" s="2"/>
      <c r="E8" s="3"/>
      <c r="F8" s="3"/>
      <c r="G8" s="2"/>
      <c r="H8" s="2"/>
      <c r="I8" s="20" t="s">
        <v>38</v>
      </c>
    </row>
    <row r="9" spans="1:9" x14ac:dyDescent="0.25">
      <c r="A9" s="2"/>
      <c r="B9" s="2"/>
      <c r="C9" s="2"/>
      <c r="D9" s="2"/>
      <c r="E9" s="3"/>
      <c r="F9" s="3"/>
      <c r="G9" s="2"/>
      <c r="H9" s="2"/>
      <c r="I9" s="20" t="s">
        <v>39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CC1F-3915-40D1-8582-B29BFCB25A69}">
  <dimension ref="A1:G7"/>
  <sheetViews>
    <sheetView workbookViewId="0">
      <selection activeCell="F4" sqref="F4:G7"/>
    </sheetView>
  </sheetViews>
  <sheetFormatPr defaultRowHeight="15" x14ac:dyDescent="0.25"/>
  <cols>
    <col min="1" max="1" width="9.140625" style="2"/>
    <col min="2" max="2" width="12.42578125" style="2" bestFit="1" customWidth="1"/>
    <col min="3" max="3" width="36" style="2" bestFit="1" customWidth="1"/>
    <col min="4" max="4" width="23.85546875" style="3" customWidth="1"/>
    <col min="5" max="5" width="18.42578125" style="3" customWidth="1"/>
    <col min="6" max="16384" width="9.140625" style="2"/>
  </cols>
  <sheetData>
    <row r="1" spans="1:7" s="5" customFormat="1" ht="15.75" x14ac:dyDescent="0.25">
      <c r="A1" s="18" t="s">
        <v>0</v>
      </c>
      <c r="B1" s="18" t="s">
        <v>12</v>
      </c>
      <c r="C1" s="18" t="s">
        <v>13</v>
      </c>
      <c r="D1" s="19" t="s">
        <v>20</v>
      </c>
      <c r="E1" s="19" t="s">
        <v>21</v>
      </c>
    </row>
    <row r="2" spans="1:7" s="5" customFormat="1" ht="15.75" x14ac:dyDescent="0.25">
      <c r="A2" s="9" t="s">
        <v>19</v>
      </c>
      <c r="B2" s="8" t="s">
        <v>16</v>
      </c>
      <c r="C2" s="7" t="s">
        <v>17</v>
      </c>
      <c r="D2" s="10">
        <v>1000000</v>
      </c>
      <c r="E2" s="10">
        <v>0</v>
      </c>
    </row>
    <row r="4" spans="1:7" x14ac:dyDescent="0.25">
      <c r="F4" s="23" t="s">
        <v>23</v>
      </c>
      <c r="G4" s="22"/>
    </row>
    <row r="5" spans="1:7" x14ac:dyDescent="0.25">
      <c r="G5" s="20" t="s">
        <v>24</v>
      </c>
    </row>
    <row r="6" spans="1:7" x14ac:dyDescent="0.25">
      <c r="G6" s="20" t="s">
        <v>25</v>
      </c>
    </row>
    <row r="7" spans="1:7" x14ac:dyDescent="0.25">
      <c r="G7" s="20" t="s">
        <v>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4AC4-3C2D-43EA-870F-EAC18D135792}">
  <dimension ref="A1:Q17"/>
  <sheetViews>
    <sheetView workbookViewId="0">
      <selection activeCell="I5" sqref="I5:L17"/>
    </sheetView>
  </sheetViews>
  <sheetFormatPr defaultRowHeight="15" x14ac:dyDescent="0.25"/>
  <cols>
    <col min="7" max="7" width="18.42578125" style="1" customWidth="1"/>
    <col min="8" max="8" width="10.7109375" bestFit="1" customWidth="1"/>
    <col min="9" max="9" width="13.7109375" bestFit="1" customWidth="1"/>
    <col min="10" max="10" width="17.5703125" customWidth="1"/>
    <col min="11" max="11" width="9.140625" style="1"/>
    <col min="12" max="12" width="13" style="1" customWidth="1"/>
    <col min="13" max="13" width="19.5703125" style="1" bestFit="1" customWidth="1"/>
    <col min="16" max="16" width="16.7109375" customWidth="1"/>
  </cols>
  <sheetData>
    <row r="1" spans="1:17" x14ac:dyDescent="0.25">
      <c r="A1" t="s">
        <v>109</v>
      </c>
      <c r="B1" t="s">
        <v>110</v>
      </c>
      <c r="C1" t="s">
        <v>111</v>
      </c>
      <c r="D1" t="s">
        <v>112</v>
      </c>
      <c r="E1" t="s">
        <v>113</v>
      </c>
      <c r="F1" t="s">
        <v>114</v>
      </c>
      <c r="G1" s="1" t="s">
        <v>115</v>
      </c>
      <c r="H1" t="s">
        <v>116</v>
      </c>
      <c r="I1" t="s">
        <v>117</v>
      </c>
      <c r="J1" t="s">
        <v>118</v>
      </c>
      <c r="K1" s="1" t="s">
        <v>119</v>
      </c>
      <c r="L1" s="1" t="s">
        <v>120</v>
      </c>
      <c r="M1" s="1" t="s">
        <v>121</v>
      </c>
      <c r="N1" t="s">
        <v>122</v>
      </c>
      <c r="O1" t="s">
        <v>123</v>
      </c>
      <c r="P1" t="s">
        <v>53</v>
      </c>
      <c r="Q1" t="s">
        <v>52</v>
      </c>
    </row>
    <row r="2" spans="1:17" x14ac:dyDescent="0.25">
      <c r="A2">
        <v>1</v>
      </c>
      <c r="B2" s="45" t="s">
        <v>124</v>
      </c>
      <c r="C2" s="45" t="s">
        <v>125</v>
      </c>
      <c r="D2" s="45" t="s">
        <v>126</v>
      </c>
      <c r="E2" s="45" t="s">
        <v>127</v>
      </c>
      <c r="F2" s="45" t="s">
        <v>128</v>
      </c>
      <c r="G2" s="1">
        <v>2600000</v>
      </c>
      <c r="H2" s="46">
        <v>44762</v>
      </c>
      <c r="I2" s="46">
        <v>44927</v>
      </c>
      <c r="J2">
        <v>12</v>
      </c>
      <c r="K2" s="1">
        <v>216667</v>
      </c>
      <c r="L2" s="1">
        <v>1300000</v>
      </c>
      <c r="M2" s="1">
        <f>G2-L2</f>
        <v>1300000</v>
      </c>
      <c r="N2" s="45" t="s">
        <v>10</v>
      </c>
      <c r="O2" s="45" t="s">
        <v>128</v>
      </c>
      <c r="P2" s="46">
        <v>44762</v>
      </c>
      <c r="Q2" s="45" t="s">
        <v>129</v>
      </c>
    </row>
    <row r="5" spans="1:17" x14ac:dyDescent="0.25">
      <c r="J5" s="47" t="s">
        <v>139</v>
      </c>
    </row>
    <row r="6" spans="1:17" x14ac:dyDescent="0.25">
      <c r="I6" s="23" t="s">
        <v>27</v>
      </c>
      <c r="J6" s="20" t="s">
        <v>135</v>
      </c>
    </row>
    <row r="7" spans="1:17" x14ac:dyDescent="0.25">
      <c r="I7" s="2"/>
      <c r="J7" s="20" t="s">
        <v>136</v>
      </c>
    </row>
    <row r="8" spans="1:17" x14ac:dyDescent="0.25">
      <c r="I8" s="2"/>
      <c r="J8" s="20" t="s">
        <v>137</v>
      </c>
    </row>
    <row r="9" spans="1:17" x14ac:dyDescent="0.25">
      <c r="I9" s="2"/>
      <c r="J9" s="20" t="s">
        <v>138</v>
      </c>
    </row>
    <row r="10" spans="1:17" x14ac:dyDescent="0.25">
      <c r="J10" s="20" t="s">
        <v>140</v>
      </c>
    </row>
    <row r="11" spans="1:17" x14ac:dyDescent="0.25">
      <c r="J11" s="20" t="s">
        <v>141</v>
      </c>
    </row>
    <row r="12" spans="1:17" x14ac:dyDescent="0.25">
      <c r="J12" s="20" t="s">
        <v>142</v>
      </c>
    </row>
    <row r="13" spans="1:17" x14ac:dyDescent="0.25">
      <c r="J13" s="47" t="s">
        <v>143</v>
      </c>
    </row>
    <row r="14" spans="1:17" x14ac:dyDescent="0.25">
      <c r="J14" s="20" t="s">
        <v>144</v>
      </c>
    </row>
    <row r="15" spans="1:17" x14ac:dyDescent="0.25">
      <c r="J15" s="20" t="s">
        <v>145</v>
      </c>
    </row>
    <row r="16" spans="1:17" x14ac:dyDescent="0.25">
      <c r="J16" s="20" t="s">
        <v>146</v>
      </c>
    </row>
    <row r="17" spans="10:10" x14ac:dyDescent="0.25">
      <c r="J17" s="20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9B1C-25D0-4B82-BE7E-77F0FDEC25D2}">
  <dimension ref="A1:N17"/>
  <sheetViews>
    <sheetView workbookViewId="0">
      <selection activeCell="P22" sqref="P22"/>
    </sheetView>
  </sheetViews>
  <sheetFormatPr defaultRowHeight="15" x14ac:dyDescent="0.25"/>
  <cols>
    <col min="8" max="8" width="14.5703125" style="1" customWidth="1"/>
    <col min="9" max="9" width="11" customWidth="1"/>
    <col min="10" max="10" width="15.85546875" customWidth="1"/>
    <col min="11" max="11" width="13.28515625" customWidth="1"/>
    <col min="12" max="12" width="20.28515625" style="1" customWidth="1"/>
    <col min="13" max="13" width="15.85546875" style="1" customWidth="1"/>
    <col min="14" max="14" width="15" style="1" customWidth="1"/>
  </cols>
  <sheetData>
    <row r="1" spans="1:14" x14ac:dyDescent="0.25">
      <c r="A1" t="s">
        <v>109</v>
      </c>
      <c r="B1" t="s">
        <v>110</v>
      </c>
      <c r="C1" t="s">
        <v>111</v>
      </c>
      <c r="D1" t="s">
        <v>112</v>
      </c>
      <c r="E1" t="s">
        <v>123</v>
      </c>
      <c r="F1" t="s">
        <v>113</v>
      </c>
      <c r="G1" t="s">
        <v>114</v>
      </c>
      <c r="H1" s="1" t="s">
        <v>115</v>
      </c>
      <c r="I1" t="s">
        <v>116</v>
      </c>
      <c r="J1" t="s">
        <v>117</v>
      </c>
      <c r="K1" t="s">
        <v>118</v>
      </c>
      <c r="L1" s="1" t="s">
        <v>119</v>
      </c>
      <c r="M1" s="1" t="s">
        <v>120</v>
      </c>
      <c r="N1" s="1" t="s">
        <v>121</v>
      </c>
    </row>
    <row r="2" spans="1:14" x14ac:dyDescent="0.25">
      <c r="A2">
        <v>1</v>
      </c>
      <c r="B2" s="45" t="s">
        <v>130</v>
      </c>
      <c r="C2" s="45" t="s">
        <v>131</v>
      </c>
      <c r="D2" s="45" t="s">
        <v>126</v>
      </c>
      <c r="E2" s="45" t="s">
        <v>132</v>
      </c>
      <c r="F2" s="45" t="s">
        <v>133</v>
      </c>
      <c r="G2" s="45" t="s">
        <v>134</v>
      </c>
      <c r="H2" s="1">
        <v>100000000</v>
      </c>
      <c r="I2" s="46">
        <v>44927</v>
      </c>
      <c r="J2" s="46">
        <v>44927</v>
      </c>
      <c r="K2">
        <v>36</v>
      </c>
      <c r="L2" s="1">
        <v>2777778</v>
      </c>
      <c r="M2" s="1">
        <v>50000000</v>
      </c>
      <c r="N2" s="1">
        <v>50000000</v>
      </c>
    </row>
    <row r="5" spans="1:14" x14ac:dyDescent="0.25">
      <c r="K5" s="47" t="s">
        <v>139</v>
      </c>
    </row>
    <row r="6" spans="1:14" x14ac:dyDescent="0.25">
      <c r="J6" s="23" t="s">
        <v>27</v>
      </c>
      <c r="K6" s="20" t="s">
        <v>148</v>
      </c>
    </row>
    <row r="7" spans="1:14" x14ac:dyDescent="0.25">
      <c r="J7" s="2"/>
      <c r="K7" s="20" t="s">
        <v>149</v>
      </c>
    </row>
    <row r="8" spans="1:14" x14ac:dyDescent="0.25">
      <c r="J8" s="2"/>
      <c r="K8" s="20" t="s">
        <v>137</v>
      </c>
    </row>
    <row r="9" spans="1:14" x14ac:dyDescent="0.25">
      <c r="J9" s="2"/>
      <c r="K9" s="20" t="s">
        <v>138</v>
      </c>
    </row>
    <row r="10" spans="1:14" x14ac:dyDescent="0.25">
      <c r="K10" s="20" t="s">
        <v>150</v>
      </c>
    </row>
    <row r="11" spans="1:14" x14ac:dyDescent="0.25">
      <c r="K11" s="20" t="s">
        <v>151</v>
      </c>
    </row>
    <row r="12" spans="1:14" x14ac:dyDescent="0.25">
      <c r="K12" s="20" t="s">
        <v>152</v>
      </c>
    </row>
    <row r="13" spans="1:14" x14ac:dyDescent="0.25">
      <c r="K13" s="47" t="s">
        <v>153</v>
      </c>
    </row>
    <row r="14" spans="1:14" x14ac:dyDescent="0.25">
      <c r="K14" s="20" t="s">
        <v>144</v>
      </c>
    </row>
    <row r="15" spans="1:14" x14ac:dyDescent="0.25">
      <c r="K15" s="20" t="s">
        <v>145</v>
      </c>
    </row>
    <row r="16" spans="1:14" x14ac:dyDescent="0.25">
      <c r="K16" s="20" t="s">
        <v>146</v>
      </c>
    </row>
    <row r="17" spans="11:11" x14ac:dyDescent="0.25">
      <c r="K17" s="20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Lien he mua phan mem</vt:lpstr>
      <vt:lpstr>SOCHUNGTUGOC</vt:lpstr>
      <vt:lpstr>DANHMUC khach hang,nha cung cap</vt:lpstr>
      <vt:lpstr>SO DU TAI KHOAN DKY </vt:lpstr>
      <vt:lpstr>HANG TON KHO DKY</vt:lpstr>
      <vt:lpstr>SO DU CONG NO DKY</vt:lpstr>
      <vt:lpstr>242</vt:lpstr>
      <vt:lpstr>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2025-08-08T06:20:30Z</dcterms:modified>
</cp:coreProperties>
</file>