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VY\Website\phanmemnangdong.com\Mau so sach ke toan, BCTC\chua up len web\MAU BAO CAO\"/>
    </mc:Choice>
  </mc:AlternateContent>
  <bookViews>
    <workbookView xWindow="360" yWindow="75" windowWidth="11295" windowHeight="6420" tabRatio="381"/>
  </bookViews>
  <sheets>
    <sheet name="IN" sheetId="8" r:id="rId1"/>
    <sheet name="IN_KIEMTRA" sheetId="9" r:id="rId2"/>
  </sheets>
  <definedNames>
    <definedName name="_xlnm._FilterDatabase" localSheetId="1" hidden="1">IN_KIEMTRA!$C$2:$N$2</definedName>
  </definedNames>
  <calcPr calcId="162913"/>
</workbook>
</file>

<file path=xl/calcChain.xml><?xml version="1.0" encoding="utf-8"?>
<calcChain xmlns="http://schemas.openxmlformats.org/spreadsheetml/2006/main">
  <c r="A14" i="8" l="1"/>
  <c r="A15" i="8"/>
  <c r="A16" i="8"/>
  <c r="A17" i="8"/>
  <c r="A18" i="8"/>
  <c r="A12" i="8" l="1"/>
  <c r="A13" i="8"/>
  <c r="M80" i="9" l="1"/>
  <c r="L80" i="9"/>
  <c r="K80" i="9"/>
  <c r="J80" i="9"/>
  <c r="I80" i="9"/>
  <c r="L21" i="8" l="1"/>
  <c r="H24" i="8" s="1"/>
  <c r="J21" i="8"/>
  <c r="H23" i="8" s="1"/>
</calcChain>
</file>

<file path=xl/sharedStrings.xml><?xml version="1.0" encoding="utf-8"?>
<sst xmlns="http://schemas.openxmlformats.org/spreadsheetml/2006/main" count="797" uniqueCount="204">
  <si>
    <t>Tổng cộng</t>
  </si>
  <si>
    <t>STT</t>
  </si>
  <si>
    <t>BẢNG KÊ HÓA ĐƠN CHỨNG TỪ HÀNG HÓA, DỊCH VỤ BÁN RA</t>
  </si>
  <si>
    <t>Kèm theo tờ khai thuế GTGT</t>
  </si>
  <si>
    <t>Hóa đơn chứng từ bán</t>
  </si>
  <si>
    <t>Tên người mua</t>
  </si>
  <si>
    <t>Mã sô thuế</t>
  </si>
  <si>
    <t>Mặt hàng</t>
  </si>
  <si>
    <t>Doanh số bán</t>
  </si>
  <si>
    <t xml:space="preserve">Thuế </t>
  </si>
  <si>
    <t>Ghi</t>
  </si>
  <si>
    <t>Seri HĐ</t>
  </si>
  <si>
    <t>Số HĐ</t>
  </si>
  <si>
    <t>Ngày HĐ</t>
  </si>
  <si>
    <t>chưa thuế</t>
  </si>
  <si>
    <t>suất</t>
  </si>
  <si>
    <t>GTGT</t>
  </si>
  <si>
    <t>chú</t>
  </si>
  <si>
    <t xml:space="preserve">Tổng doanh thu hàng hóa dịch vụ bán ra : </t>
  </si>
  <si>
    <t xml:space="preserve">Tổng thuế GTGT của hàng hóa dịch vụ bán ra : </t>
  </si>
  <si>
    <t xml:space="preserve">NGƯỜI NỘP THUẾ hoặc </t>
  </si>
  <si>
    <t>ĐẠI DIỆN HỢP PHÁP CỦA NGƯỜI NỘP THUẾ</t>
  </si>
  <si>
    <t>(Dùng cho cơ sở kê khai khấu trừ thuế hàng Quý,Tháng)</t>
  </si>
  <si>
    <t>Chiết</t>
  </si>
  <si>
    <t>khấu</t>
  </si>
  <si>
    <t xml:space="preserve">Tiền hàng </t>
  </si>
  <si>
    <t>sau chiết khấu</t>
  </si>
  <si>
    <t>TỔNG CỘNG</t>
  </si>
  <si>
    <t>Kỳ Q1 năm 2019</t>
  </si>
  <si>
    <t>Ngày 31 tháng 3 năm 2019</t>
  </si>
  <si>
    <t/>
  </si>
  <si>
    <t>0000412</t>
  </si>
  <si>
    <t>Công Ty TNHH Gia Công Cơ Khí &amp; SX-TM-DV Đại Lợi</t>
  </si>
  <si>
    <t>4201764443</t>
  </si>
  <si>
    <t>Inox cuộn 304</t>
  </si>
  <si>
    <t>10</t>
  </si>
  <si>
    <t>0000413</t>
  </si>
  <si>
    <t>CT TNHH Kỹ Thuật Trung Tín</t>
  </si>
  <si>
    <t>4201644121</t>
  </si>
  <si>
    <t>Nhôm</t>
  </si>
  <si>
    <t>0000414</t>
  </si>
  <si>
    <t>HTX Thủy Sản Thống Nhất</t>
  </si>
  <si>
    <t>4200288086</t>
  </si>
  <si>
    <t>Inox tấm 304</t>
  </si>
  <si>
    <t>0000415</t>
  </si>
  <si>
    <t>CT TNHH Thực Phẩm SAKURA</t>
  </si>
  <si>
    <t>4200240408</t>
  </si>
  <si>
    <t>0000416</t>
  </si>
  <si>
    <t>CT TNHH TMDV Tuấn Anh</t>
  </si>
  <si>
    <t>4200446409</t>
  </si>
  <si>
    <t>Inox ống hộp 304</t>
  </si>
  <si>
    <t>0000417</t>
  </si>
  <si>
    <t>CT TNHH Sao Mai Anh</t>
  </si>
  <si>
    <t>4200284282</t>
  </si>
  <si>
    <t>Tôn mạ</t>
  </si>
  <si>
    <t>0000418</t>
  </si>
  <si>
    <t>CT CP Nha Trang Seafoods F89</t>
  </si>
  <si>
    <t>1900351972</t>
  </si>
  <si>
    <t>0000419</t>
  </si>
  <si>
    <t>CT TNHH Việt Pháp</t>
  </si>
  <si>
    <t>4200459849</t>
  </si>
  <si>
    <t>0000420</t>
  </si>
  <si>
    <t>CT CP Phụ Liệu May Nha Trang</t>
  </si>
  <si>
    <t>4200466765</t>
  </si>
  <si>
    <t>0000421</t>
  </si>
  <si>
    <t>CT TNHH Gallant Ocean VN</t>
  </si>
  <si>
    <t>4200456816</t>
  </si>
  <si>
    <t>0000422</t>
  </si>
  <si>
    <t>CT TNHH Quảng Cáo Q.A.D</t>
  </si>
  <si>
    <t>4201142107</t>
  </si>
  <si>
    <t>0000423</t>
  </si>
  <si>
    <t>CT TNHH Sodex Toseco</t>
  </si>
  <si>
    <t>4200239000</t>
  </si>
  <si>
    <t>0000424</t>
  </si>
  <si>
    <t>0000425</t>
  </si>
  <si>
    <t>CT TNHH Long Sinh</t>
  </si>
  <si>
    <t>4200286988</t>
  </si>
  <si>
    <t>Inox cây 304</t>
  </si>
  <si>
    <t>0000426</t>
  </si>
  <si>
    <t>CT CP DL Khoáng Nóng
 Nha Trang Seafoods F17</t>
  </si>
  <si>
    <t>4201112127</t>
  </si>
  <si>
    <t>0000427</t>
  </si>
  <si>
    <t>Công TY Cổ Phần THT Nha Trang</t>
  </si>
  <si>
    <t>4201658043</t>
  </si>
  <si>
    <t>0000428</t>
  </si>
  <si>
    <t>Công Ty TNHH Nhà Nước MTV Yến Sào Khánh Hòa</t>
  </si>
  <si>
    <t>4200338918</t>
  </si>
  <si>
    <t>0000429</t>
  </si>
  <si>
    <t>CT TNHH Tia Sáng Việt</t>
  </si>
  <si>
    <t>4200847030</t>
  </si>
  <si>
    <t>0000430</t>
  </si>
  <si>
    <t>CT TNHH Cơ Khí Lê Thành Sự</t>
  </si>
  <si>
    <t>4200856035</t>
  </si>
  <si>
    <t>0000431</t>
  </si>
  <si>
    <t>Nhà Máy Thuốc Lá Khatoco 
KH CN TCT Khánh Việt</t>
  </si>
  <si>
    <t>4200486169001</t>
  </si>
  <si>
    <t>0000432</t>
  </si>
  <si>
    <t>0000433</t>
  </si>
  <si>
    <t>CT CP Cơ Khí Vina Nha Trang</t>
  </si>
  <si>
    <t>4200571382</t>
  </si>
  <si>
    <t>0000434</t>
  </si>
  <si>
    <t>0000435</t>
  </si>
  <si>
    <t>Công Ty Cổ Phần Đầu Tư Xây Dựng Tấn Khoa</t>
  </si>
  <si>
    <t>0304002312</t>
  </si>
  <si>
    <t>Inox ống hộp 201</t>
  </si>
  <si>
    <t>0000436</t>
  </si>
  <si>
    <t>0000437</t>
  </si>
  <si>
    <t>CT CP Bia Sài Gòn-Khánh Hòa</t>
  </si>
  <si>
    <t>4201663910</t>
  </si>
  <si>
    <t>0000438</t>
  </si>
  <si>
    <t>0000439</t>
  </si>
  <si>
    <t>Công Ty Cổ Phần JK Fish</t>
  </si>
  <si>
    <t>4201316353</t>
  </si>
  <si>
    <t>0000440</t>
  </si>
  <si>
    <t>0000441</t>
  </si>
  <si>
    <t>CT TNHH MTV NGK Sanna Khánh Hòa</t>
  </si>
  <si>
    <t>4201675930</t>
  </si>
  <si>
    <t>0000442</t>
  </si>
  <si>
    <t>Inox cuộn 430</t>
  </si>
  <si>
    <t>0000443</t>
  </si>
  <si>
    <t>CT CP ONSEN</t>
  </si>
  <si>
    <t>4201639971</t>
  </si>
  <si>
    <t>0000444</t>
  </si>
  <si>
    <t>0000445</t>
  </si>
  <si>
    <t>Công Ty TNHH Thực Phẩm Hải Sơn</t>
  </si>
  <si>
    <t>4201652429</t>
  </si>
  <si>
    <t>0000446</t>
  </si>
  <si>
    <t>0000447</t>
  </si>
  <si>
    <t>0000448</t>
  </si>
  <si>
    <t>CT TNHH Minh Phong</t>
  </si>
  <si>
    <t>4201131225</t>
  </si>
  <si>
    <t>0000449</t>
  </si>
  <si>
    <t>0000451</t>
  </si>
  <si>
    <t>Công TY TNHH Thương Mại Dịch Vụ Trai Giao</t>
  </si>
  <si>
    <t>4201211671</t>
  </si>
  <si>
    <t>0000452</t>
  </si>
  <si>
    <t>Công Ty TNHH Hoàng Kim NT</t>
  </si>
  <si>
    <t>4201507245</t>
  </si>
  <si>
    <t>0000453</t>
  </si>
  <si>
    <t>Công Ty TNHH Khôi Việt VKT</t>
  </si>
  <si>
    <t>4201740516</t>
  </si>
  <si>
    <t>0000454</t>
  </si>
  <si>
    <t>0000455</t>
  </si>
  <si>
    <t>0000456</t>
  </si>
  <si>
    <t>0000457</t>
  </si>
  <si>
    <t>Công Ty TNHH Khang Thái VietNam Travel</t>
  </si>
  <si>
    <t>4201669768</t>
  </si>
  <si>
    <t>0000458</t>
  </si>
  <si>
    <t>CT CP Nha Trang Seafoods F17</t>
  </si>
  <si>
    <t>4200567428</t>
  </si>
  <si>
    <t>0000459</t>
  </si>
  <si>
    <t>0000460</t>
  </si>
  <si>
    <t>Tổng Công Ty Cổ Phần Phong Phú</t>
  </si>
  <si>
    <t>0301446006</t>
  </si>
  <si>
    <t>0000461</t>
  </si>
  <si>
    <t>DNTN Cơ Khí Nguyễn Nhâm</t>
  </si>
  <si>
    <t>4201300635</t>
  </si>
  <si>
    <t>0000462</t>
  </si>
  <si>
    <t>Công Ty Cổ Phần In Và Thương Mại Khánh Hòa</t>
  </si>
  <si>
    <t>4200322139</t>
  </si>
  <si>
    <t>0000463</t>
  </si>
  <si>
    <t>0000464</t>
  </si>
  <si>
    <t>0000466</t>
  </si>
  <si>
    <t>0000467</t>
  </si>
  <si>
    <t>CT TNHH Quảng Cáo Toàn Dũng</t>
  </si>
  <si>
    <t>4200813095</t>
  </si>
  <si>
    <t>0000468</t>
  </si>
  <si>
    <t>0000469</t>
  </si>
  <si>
    <t>0000470</t>
  </si>
  <si>
    <t>0000471</t>
  </si>
  <si>
    <t>CT TNHH Hoàng Hải</t>
  </si>
  <si>
    <t>4200398240</t>
  </si>
  <si>
    <t>0000472</t>
  </si>
  <si>
    <t>XN May Khatoco CN TCT Khánh Việt</t>
  </si>
  <si>
    <t>4200486169004</t>
  </si>
  <si>
    <t>0000473</t>
  </si>
  <si>
    <t>0000474</t>
  </si>
  <si>
    <t>DNTN Tân Tiến Hùng Nha Trang</t>
  </si>
  <si>
    <t>4201532298</t>
  </si>
  <si>
    <t>0000475</t>
  </si>
  <si>
    <t>0000476</t>
  </si>
  <si>
    <t>0000477</t>
  </si>
  <si>
    <t>CT CP Khách Sạn Hữu Nghị</t>
  </si>
  <si>
    <t>4200440171</t>
  </si>
  <si>
    <t>0000478</t>
  </si>
  <si>
    <t>0000479</t>
  </si>
  <si>
    <t>0000480</t>
  </si>
  <si>
    <t>0000481</t>
  </si>
  <si>
    <t>0000482</t>
  </si>
  <si>
    <t>0000483</t>
  </si>
  <si>
    <t>Công Ty Cổ Phần Sách  Và Thiết Bị Trường Học Khánh Hòa</t>
  </si>
  <si>
    <t>4200523727</t>
  </si>
  <si>
    <t>0000484</t>
  </si>
  <si>
    <t>CT TNHH Hải Sản Bền Vững</t>
  </si>
  <si>
    <t>4201087079</t>
  </si>
  <si>
    <t>0000485</t>
  </si>
  <si>
    <t>0000486</t>
  </si>
  <si>
    <t>0000487</t>
  </si>
  <si>
    <t>0000488</t>
  </si>
  <si>
    <t>0000489</t>
  </si>
  <si>
    <t>Tên cơ sở kinh doanh : CÔNG TY TNHH THƯƠNG MẠI ABCD</t>
  </si>
  <si>
    <t>Địa chỉ  : Vạn Thắng, TP. Nha Trang, T.Khánh Hòa</t>
  </si>
  <si>
    <t xml:space="preserve">Nguyễn Viết </t>
  </si>
  <si>
    <t>Mã số thuế  : 420158000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</si>
</sst>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VNI-Times"/>
    </font>
    <font>
      <sz val="10"/>
      <color indexed="9"/>
      <name val="VNI-Times"/>
    </font>
    <font>
      <b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1" xfId="0" applyFont="1" applyBorder="1"/>
    <xf numFmtId="3" fontId="8" fillId="0" borderId="1" xfId="0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shrinkToFit="1"/>
    </xf>
    <xf numFmtId="49" fontId="7" fillId="0" borderId="4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shrinkToFit="1"/>
    </xf>
    <xf numFmtId="49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shrinkToFit="1"/>
    </xf>
    <xf numFmtId="49" fontId="7" fillId="0" borderId="5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0" fontId="4" fillId="0" borderId="6" xfId="0" applyFont="1" applyBorder="1"/>
    <xf numFmtId="0" fontId="6" fillId="0" borderId="1" xfId="0" applyFont="1" applyBorder="1" applyAlignment="1">
      <alignment horizontal="center" vertical="center"/>
    </xf>
    <xf numFmtId="0" fontId="4" fillId="0" borderId="9" xfId="0" applyFont="1" applyBorder="1"/>
    <xf numFmtId="38" fontId="4" fillId="0" borderId="9" xfId="0" applyNumberFormat="1" applyFont="1" applyBorder="1"/>
    <xf numFmtId="38" fontId="4" fillId="0" borderId="6" xfId="0" applyNumberFormat="1" applyFont="1" applyBorder="1"/>
    <xf numFmtId="38" fontId="6" fillId="0" borderId="1" xfId="0" applyNumberFormat="1" applyFont="1" applyBorder="1"/>
    <xf numFmtId="14" fontId="7" fillId="0" borderId="5" xfId="0" applyNumberFormat="1" applyFont="1" applyBorder="1" applyAlignment="1">
      <alignment horizontal="left" vertical="center" shrinkToFit="1"/>
    </xf>
    <xf numFmtId="14" fontId="7" fillId="0" borderId="5" xfId="0" applyNumberFormat="1" applyFont="1" applyBorder="1" applyAlignment="1">
      <alignment horizontal="left" vertical="center" wrapText="1" shrinkToFit="1"/>
    </xf>
    <xf numFmtId="14" fontId="7" fillId="0" borderId="6" xfId="0" applyNumberFormat="1" applyFont="1" applyBorder="1" applyAlignment="1">
      <alignment horizontal="left" vertical="center" wrapText="1" shrinkToFit="1"/>
    </xf>
    <xf numFmtId="14" fontId="8" fillId="0" borderId="1" xfId="0" applyNumberFormat="1" applyFont="1" applyBorder="1" applyAlignment="1">
      <alignment horizontal="center" vertical="center" shrinkToFit="1"/>
    </xf>
    <xf numFmtId="49" fontId="7" fillId="0" borderId="5" xfId="0" quotePrefix="1" applyNumberFormat="1" applyFont="1" applyBorder="1" applyAlignment="1">
      <alignment horizontal="left" vertical="center"/>
    </xf>
    <xf numFmtId="0" fontId="7" fillId="0" borderId="5" xfId="0" quotePrefix="1" applyFont="1" applyBorder="1" applyAlignment="1">
      <alignment horizontal="left" vertical="center" wrapText="1"/>
    </xf>
    <xf numFmtId="0" fontId="7" fillId="0" borderId="5" xfId="0" quotePrefix="1" applyFont="1" applyBorder="1" applyAlignment="1">
      <alignment horizontal="left" vertical="center"/>
    </xf>
    <xf numFmtId="49" fontId="7" fillId="0" borderId="5" xfId="0" quotePrefix="1" applyNumberFormat="1" applyFont="1" applyBorder="1" applyAlignment="1">
      <alignment horizontal="center" vertical="center" shrinkToFit="1"/>
    </xf>
    <xf numFmtId="0" fontId="7" fillId="0" borderId="5" xfId="0" quotePrefix="1" applyFont="1" applyBorder="1" applyAlignment="1">
      <alignment shrinkToFit="1"/>
    </xf>
    <xf numFmtId="0" fontId="4" fillId="0" borderId="0" xfId="0" quotePrefix="1" applyFont="1"/>
    <xf numFmtId="0" fontId="4" fillId="0" borderId="9" xfId="0" quotePrefix="1" applyFont="1" applyBorder="1"/>
    <xf numFmtId="38" fontId="4" fillId="0" borderId="9" xfId="0" quotePrefix="1" applyNumberFormat="1" applyFont="1" applyBorder="1"/>
    <xf numFmtId="0" fontId="4" fillId="0" borderId="9" xfId="0" quotePrefix="1" applyFont="1" applyBorder="1" applyAlignment="1">
      <alignment wrapText="1"/>
    </xf>
    <xf numFmtId="0" fontId="8" fillId="0" borderId="0" xfId="0" applyFont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0"/>
  <sheetViews>
    <sheetView showGridLines="0" tabSelected="1" zoomScaleNormal="100" workbookViewId="0">
      <selection activeCell="H12" sqref="H12"/>
    </sheetView>
  </sheetViews>
  <sheetFormatPr defaultColWidth="10" defaultRowHeight="15"/>
  <cols>
    <col min="1" max="1" width="5" style="3" customWidth="1"/>
    <col min="2" max="2" width="10.7109375" style="3" hidden="1" customWidth="1"/>
    <col min="3" max="3" width="12.7109375" style="3" hidden="1" customWidth="1"/>
    <col min="4" max="4" width="8.7109375" style="3" customWidth="1"/>
    <col min="5" max="5" width="11.140625" style="3" customWidth="1"/>
    <col min="6" max="6" width="9.5703125" style="3" customWidth="1"/>
    <col min="7" max="7" width="51" style="3" customWidth="1"/>
    <col min="8" max="8" width="15.7109375" style="3" customWidth="1"/>
    <col min="9" max="9" width="28.7109375" style="3" customWidth="1"/>
    <col min="10" max="10" width="18" style="3" customWidth="1"/>
    <col min="11" max="11" width="5.5703125" style="3" customWidth="1"/>
    <col min="12" max="12" width="14.28515625" style="3" customWidth="1"/>
    <col min="13" max="13" width="15.7109375" style="3" customWidth="1"/>
    <col min="14" max="25" width="10" style="3"/>
    <col min="26" max="26" width="10" style="4"/>
    <col min="27" max="16384" width="10" style="3"/>
  </cols>
  <sheetData>
    <row r="1" spans="1:26" ht="18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6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6" ht="18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ht="18" customHeight="1">
      <c r="A5" s="10" t="s">
        <v>200</v>
      </c>
      <c r="I5" s="10" t="s">
        <v>203</v>
      </c>
      <c r="Z5" s="3"/>
    </row>
    <row r="6" spans="1:26" ht="18" customHeight="1">
      <c r="A6" s="9" t="s">
        <v>201</v>
      </c>
      <c r="Z6" s="3"/>
    </row>
    <row r="7" spans="1:26">
      <c r="A7" s="11" t="s">
        <v>1</v>
      </c>
      <c r="B7" s="26"/>
      <c r="C7" s="8"/>
      <c r="D7" s="8" t="s">
        <v>4</v>
      </c>
      <c r="E7" s="12"/>
      <c r="F7" s="12"/>
      <c r="G7" s="11" t="s">
        <v>5</v>
      </c>
      <c r="H7" s="11" t="s">
        <v>6</v>
      </c>
      <c r="I7" s="11" t="s">
        <v>7</v>
      </c>
      <c r="J7" s="13" t="s">
        <v>8</v>
      </c>
      <c r="K7" s="13" t="s">
        <v>9</v>
      </c>
      <c r="L7" s="11" t="s">
        <v>9</v>
      </c>
      <c r="M7" s="11" t="s">
        <v>10</v>
      </c>
    </row>
    <row r="8" spans="1:26">
      <c r="A8" s="14"/>
      <c r="B8" s="15"/>
      <c r="C8" s="15"/>
      <c r="D8" s="15" t="s">
        <v>11</v>
      </c>
      <c r="E8" s="15" t="s">
        <v>12</v>
      </c>
      <c r="F8" s="16" t="s">
        <v>13</v>
      </c>
      <c r="G8" s="14"/>
      <c r="H8" s="14"/>
      <c r="I8" s="14"/>
      <c r="J8" s="17" t="s">
        <v>14</v>
      </c>
      <c r="K8" s="17" t="s">
        <v>15</v>
      </c>
      <c r="L8" s="18" t="s">
        <v>16</v>
      </c>
      <c r="M8" s="18" t="s">
        <v>17</v>
      </c>
    </row>
    <row r="9" spans="1:26" hidden="1">
      <c r="A9" s="30"/>
      <c r="B9" s="31"/>
      <c r="C9" s="31"/>
      <c r="D9" s="31"/>
      <c r="E9" s="31"/>
      <c r="F9" s="32"/>
      <c r="G9" s="33"/>
      <c r="H9" s="34"/>
      <c r="I9" s="33"/>
      <c r="J9" s="35"/>
      <c r="K9" s="36"/>
      <c r="L9" s="35"/>
      <c r="M9" s="37"/>
    </row>
    <row r="10" spans="1:26" hidden="1">
      <c r="A10" s="38"/>
      <c r="B10" s="39"/>
      <c r="C10" s="39"/>
      <c r="D10" s="39"/>
      <c r="E10" s="39"/>
      <c r="F10" s="61"/>
      <c r="G10" s="40"/>
      <c r="H10" s="41"/>
      <c r="I10" s="40"/>
      <c r="J10" s="42"/>
      <c r="K10" s="43"/>
      <c r="L10" s="42"/>
      <c r="M10" s="44"/>
    </row>
    <row r="11" spans="1:26" hidden="1">
      <c r="A11" s="38"/>
      <c r="B11" s="39"/>
      <c r="C11" s="39"/>
      <c r="D11" s="39"/>
      <c r="E11" s="39"/>
      <c r="F11" s="61"/>
      <c r="G11" s="40"/>
      <c r="H11" s="41"/>
      <c r="I11" s="40"/>
      <c r="J11" s="42"/>
      <c r="K11" s="43"/>
      <c r="L11" s="42"/>
      <c r="M11" s="44"/>
    </row>
    <row r="12" spans="1:26">
      <c r="A12" s="38">
        <f t="shared" ref="A12:A18" si="0" xml:space="preserve"> ROW(A1)</f>
        <v>1</v>
      </c>
      <c r="B12" s="65" t="s">
        <v>30</v>
      </c>
      <c r="C12" s="65" t="s">
        <v>30</v>
      </c>
      <c r="D12" s="65" t="s">
        <v>30</v>
      </c>
      <c r="E12" s="65" t="s">
        <v>31</v>
      </c>
      <c r="F12" s="61">
        <v>43469</v>
      </c>
      <c r="G12" s="66" t="s">
        <v>32</v>
      </c>
      <c r="H12" s="67" t="s">
        <v>33</v>
      </c>
      <c r="I12" s="66" t="s">
        <v>34</v>
      </c>
      <c r="J12" s="42">
        <v>9186364</v>
      </c>
      <c r="K12" s="68" t="s">
        <v>35</v>
      </c>
      <c r="L12" s="42">
        <v>918636</v>
      </c>
      <c r="M12" s="69" t="s">
        <v>30</v>
      </c>
    </row>
    <row r="13" spans="1:26">
      <c r="A13" s="38">
        <f t="shared" si="0"/>
        <v>2</v>
      </c>
      <c r="B13" s="65" t="s">
        <v>30</v>
      </c>
      <c r="C13" s="65" t="s">
        <v>30</v>
      </c>
      <c r="D13" s="65" t="s">
        <v>30</v>
      </c>
      <c r="E13" s="65" t="s">
        <v>36</v>
      </c>
      <c r="F13" s="61">
        <v>43469</v>
      </c>
      <c r="G13" s="66" t="s">
        <v>37</v>
      </c>
      <c r="H13" s="67" t="s">
        <v>38</v>
      </c>
      <c r="I13" s="66" t="s">
        <v>39</v>
      </c>
      <c r="J13" s="42">
        <v>1636364</v>
      </c>
      <c r="K13" s="68" t="s">
        <v>35</v>
      </c>
      <c r="L13" s="42">
        <v>163636</v>
      </c>
      <c r="M13" s="69" t="s">
        <v>30</v>
      </c>
    </row>
    <row r="14" spans="1:26">
      <c r="A14" s="38">
        <f t="shared" si="0"/>
        <v>3</v>
      </c>
      <c r="B14" s="65" t="s">
        <v>30</v>
      </c>
      <c r="C14" s="65" t="s">
        <v>30</v>
      </c>
      <c r="D14" s="65" t="s">
        <v>30</v>
      </c>
      <c r="E14" s="65" t="s">
        <v>40</v>
      </c>
      <c r="F14" s="61">
        <v>43469</v>
      </c>
      <c r="G14" s="66" t="s">
        <v>41</v>
      </c>
      <c r="H14" s="67" t="s">
        <v>42</v>
      </c>
      <c r="I14" s="66" t="s">
        <v>43</v>
      </c>
      <c r="J14" s="42">
        <v>5927273</v>
      </c>
      <c r="K14" s="68" t="s">
        <v>35</v>
      </c>
      <c r="L14" s="42">
        <v>592727</v>
      </c>
      <c r="M14" s="69" t="s">
        <v>30</v>
      </c>
    </row>
    <row r="15" spans="1:26">
      <c r="A15" s="38">
        <f t="shared" si="0"/>
        <v>4</v>
      </c>
      <c r="B15" s="65" t="s">
        <v>30</v>
      </c>
      <c r="C15" s="65" t="s">
        <v>30</v>
      </c>
      <c r="D15" s="65" t="s">
        <v>30</v>
      </c>
      <c r="E15" s="65" t="s">
        <v>44</v>
      </c>
      <c r="F15" s="61">
        <v>43470</v>
      </c>
      <c r="G15" s="66" t="s">
        <v>45</v>
      </c>
      <c r="H15" s="67" t="s">
        <v>46</v>
      </c>
      <c r="I15" s="66" t="s">
        <v>34</v>
      </c>
      <c r="J15" s="42">
        <v>1454545</v>
      </c>
      <c r="K15" s="68" t="s">
        <v>35</v>
      </c>
      <c r="L15" s="42">
        <v>145455</v>
      </c>
      <c r="M15" s="69" t="s">
        <v>30</v>
      </c>
    </row>
    <row r="16" spans="1:26">
      <c r="A16" s="38">
        <f t="shared" si="0"/>
        <v>5</v>
      </c>
      <c r="B16" s="65" t="s">
        <v>30</v>
      </c>
      <c r="C16" s="65" t="s">
        <v>30</v>
      </c>
      <c r="D16" s="65" t="s">
        <v>30</v>
      </c>
      <c r="E16" s="65" t="s">
        <v>47</v>
      </c>
      <c r="F16" s="61">
        <v>43473</v>
      </c>
      <c r="G16" s="66" t="s">
        <v>48</v>
      </c>
      <c r="H16" s="67" t="s">
        <v>49</v>
      </c>
      <c r="I16" s="66" t="s">
        <v>50</v>
      </c>
      <c r="J16" s="42">
        <v>9872727</v>
      </c>
      <c r="K16" s="68" t="s">
        <v>35</v>
      </c>
      <c r="L16" s="42">
        <v>987273</v>
      </c>
      <c r="M16" s="69" t="s">
        <v>30</v>
      </c>
    </row>
    <row r="17" spans="1:13">
      <c r="A17" s="38">
        <f t="shared" si="0"/>
        <v>6</v>
      </c>
      <c r="B17" s="65" t="s">
        <v>30</v>
      </c>
      <c r="C17" s="65" t="s">
        <v>30</v>
      </c>
      <c r="D17" s="65" t="s">
        <v>30</v>
      </c>
      <c r="E17" s="65" t="s">
        <v>51</v>
      </c>
      <c r="F17" s="61">
        <v>43474</v>
      </c>
      <c r="G17" s="66" t="s">
        <v>52</v>
      </c>
      <c r="H17" s="67" t="s">
        <v>53</v>
      </c>
      <c r="I17" s="66" t="s">
        <v>54</v>
      </c>
      <c r="J17" s="42">
        <v>1325455</v>
      </c>
      <c r="K17" s="68" t="s">
        <v>35</v>
      </c>
      <c r="L17" s="42">
        <v>132545</v>
      </c>
      <c r="M17" s="69" t="s">
        <v>30</v>
      </c>
    </row>
    <row r="18" spans="1:13">
      <c r="A18" s="38">
        <f t="shared" si="0"/>
        <v>7</v>
      </c>
      <c r="B18" s="65" t="s">
        <v>30</v>
      </c>
      <c r="C18" s="65" t="s">
        <v>30</v>
      </c>
      <c r="D18" s="65" t="s">
        <v>30</v>
      </c>
      <c r="E18" s="65" t="s">
        <v>61</v>
      </c>
      <c r="F18" s="61">
        <v>43480</v>
      </c>
      <c r="G18" s="66" t="s">
        <v>62</v>
      </c>
      <c r="H18" s="67" t="s">
        <v>63</v>
      </c>
      <c r="I18" s="66" t="s">
        <v>43</v>
      </c>
      <c r="J18" s="42">
        <v>1260000</v>
      </c>
      <c r="K18" s="68" t="s">
        <v>35</v>
      </c>
      <c r="L18" s="42">
        <v>126000</v>
      </c>
      <c r="M18" s="69" t="s">
        <v>30</v>
      </c>
    </row>
    <row r="19" spans="1:13" hidden="1">
      <c r="A19" s="38"/>
      <c r="B19" s="39"/>
      <c r="C19" s="39"/>
      <c r="D19" s="45"/>
      <c r="E19" s="45"/>
      <c r="F19" s="62"/>
      <c r="G19" s="46"/>
      <c r="H19" s="46"/>
      <c r="I19" s="46"/>
      <c r="J19" s="47"/>
      <c r="K19" s="43"/>
      <c r="L19" s="47"/>
      <c r="M19" s="47"/>
    </row>
    <row r="20" spans="1:13" hidden="1">
      <c r="A20" s="48"/>
      <c r="B20" s="49"/>
      <c r="C20" s="49"/>
      <c r="D20" s="50"/>
      <c r="E20" s="50"/>
      <c r="F20" s="63"/>
      <c r="G20" s="51"/>
      <c r="H20" s="51"/>
      <c r="I20" s="51"/>
      <c r="J20" s="52"/>
      <c r="K20" s="53"/>
      <c r="L20" s="52"/>
      <c r="M20" s="54"/>
    </row>
    <row r="21" spans="1:13">
      <c r="A21" s="8"/>
      <c r="B21" s="8"/>
      <c r="C21" s="8"/>
      <c r="D21" s="8" t="s">
        <v>0</v>
      </c>
      <c r="E21" s="27"/>
      <c r="F21" s="64"/>
      <c r="G21" s="28"/>
      <c r="H21" s="27"/>
      <c r="I21" s="28"/>
      <c r="J21" s="19">
        <f>SUM(J10:J20)</f>
        <v>30662728</v>
      </c>
      <c r="K21" s="20"/>
      <c r="L21" s="19">
        <f>SUM(L10:L20)</f>
        <v>3066272</v>
      </c>
      <c r="M21" s="19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 customHeight="1">
      <c r="A23" s="74" t="s">
        <v>18</v>
      </c>
      <c r="B23" s="74"/>
      <c r="C23" s="74"/>
      <c r="D23" s="74"/>
      <c r="E23" s="74"/>
      <c r="F23" s="74"/>
      <c r="G23" s="74"/>
      <c r="H23" s="75">
        <f>J21</f>
        <v>30662728</v>
      </c>
      <c r="I23" s="76"/>
      <c r="J23" s="6"/>
      <c r="K23" s="6"/>
      <c r="L23" s="6"/>
      <c r="M23" s="6"/>
    </row>
    <row r="24" spans="1:13" ht="18" customHeight="1">
      <c r="A24" s="74" t="s">
        <v>19</v>
      </c>
      <c r="B24" s="74"/>
      <c r="C24" s="74"/>
      <c r="D24" s="74"/>
      <c r="E24" s="74"/>
      <c r="F24" s="74"/>
      <c r="G24" s="74"/>
      <c r="H24" s="75">
        <f>L21</f>
        <v>3066272</v>
      </c>
      <c r="I24" s="76"/>
      <c r="J24" s="6"/>
      <c r="K24" s="6"/>
      <c r="L24" s="6"/>
      <c r="M24" s="6"/>
    </row>
    <row r="25" spans="1:13" ht="18" hidden="1" customHeight="1">
      <c r="A25" s="29"/>
      <c r="B25" s="29"/>
      <c r="C25" s="29"/>
      <c r="D25" s="29"/>
      <c r="E25" s="29"/>
      <c r="F25" s="29"/>
      <c r="G25" s="29"/>
      <c r="H25" s="24"/>
      <c r="I25" s="25"/>
      <c r="J25" s="6"/>
      <c r="K25" s="6"/>
      <c r="L25" s="6"/>
      <c r="M25" s="6"/>
    </row>
    <row r="26" spans="1:13" ht="18" hidden="1" customHeight="1">
      <c r="A26" s="29"/>
      <c r="B26" s="29"/>
      <c r="C26" s="29"/>
      <c r="D26" s="29"/>
      <c r="E26" s="29"/>
      <c r="F26" s="29"/>
      <c r="G26" s="29"/>
      <c r="H26" s="24"/>
      <c r="I26" s="25"/>
      <c r="J26" s="6"/>
      <c r="K26" s="6"/>
      <c r="L26" s="6"/>
      <c r="M26" s="6"/>
    </row>
    <row r="27" spans="1:13" ht="18" hidden="1" customHeight="1">
      <c r="A27" s="29"/>
      <c r="B27" s="29"/>
      <c r="C27" s="29"/>
      <c r="D27" s="29"/>
      <c r="E27" s="29"/>
      <c r="F27" s="29"/>
      <c r="G27" s="29"/>
      <c r="H27" s="24"/>
      <c r="I27" s="25"/>
      <c r="J27" s="6"/>
      <c r="K27" s="6"/>
      <c r="L27" s="6"/>
      <c r="M27" s="6"/>
    </row>
    <row r="28" spans="1:13">
      <c r="A28" s="6"/>
      <c r="B28" s="6"/>
      <c r="C28" s="6"/>
      <c r="D28" s="6"/>
      <c r="E28" s="6"/>
      <c r="F28" s="6"/>
      <c r="G28" s="6"/>
      <c r="I28" s="6"/>
      <c r="J28" s="6"/>
      <c r="K28" s="23" t="s">
        <v>29</v>
      </c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I29" s="6"/>
      <c r="J29" s="6"/>
      <c r="K29" s="21" t="s">
        <v>20</v>
      </c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I30" s="6"/>
      <c r="J30" s="6"/>
      <c r="K30" s="21" t="s">
        <v>21</v>
      </c>
      <c r="L30" s="6"/>
      <c r="M30" s="6"/>
    </row>
    <row r="31" spans="1:13">
      <c r="A31" s="6"/>
      <c r="B31" s="6"/>
      <c r="C31" s="6"/>
      <c r="D31" s="6"/>
      <c r="E31" s="6"/>
      <c r="F31" s="6"/>
      <c r="G31" s="6"/>
      <c r="I31" s="6"/>
      <c r="J31" s="6"/>
      <c r="K31" s="21"/>
      <c r="L31" s="6"/>
      <c r="M31" s="6"/>
    </row>
    <row r="32" spans="1:13">
      <c r="A32" s="6"/>
      <c r="B32" s="6"/>
      <c r="C32" s="6"/>
      <c r="D32" s="6"/>
      <c r="E32" s="6"/>
      <c r="F32" s="6"/>
      <c r="G32" s="6"/>
      <c r="I32" s="6"/>
      <c r="J32" s="6"/>
      <c r="K32" s="21"/>
      <c r="L32" s="6"/>
      <c r="M32" s="6"/>
    </row>
    <row r="33" spans="1:13" hidden="1">
      <c r="A33" s="7"/>
      <c r="B33" s="7"/>
      <c r="C33" s="7"/>
      <c r="D33" s="7"/>
      <c r="E33" s="7"/>
      <c r="F33" s="7"/>
      <c r="G33" s="7"/>
      <c r="I33" s="7"/>
      <c r="J33" s="7"/>
      <c r="K33" s="22"/>
      <c r="L33" s="7"/>
      <c r="M33" s="7"/>
    </row>
    <row r="34" spans="1:13">
      <c r="A34" s="7"/>
      <c r="B34" s="7"/>
      <c r="D34" s="7"/>
      <c r="E34" s="7"/>
      <c r="F34" s="7"/>
      <c r="G34" s="7"/>
      <c r="I34" s="7"/>
      <c r="J34" s="7"/>
      <c r="K34" s="22"/>
      <c r="L34" s="7"/>
      <c r="M34" s="7"/>
    </row>
    <row r="35" spans="1:13">
      <c r="A35" s="7"/>
      <c r="B35" s="7"/>
      <c r="D35" s="7"/>
      <c r="E35" s="7"/>
      <c r="F35" s="7"/>
      <c r="G35" s="7"/>
      <c r="I35" s="7"/>
      <c r="J35" s="7"/>
      <c r="K35" s="22"/>
      <c r="L35" s="7"/>
      <c r="M35" s="7"/>
    </row>
    <row r="36" spans="1:13">
      <c r="A36" s="7"/>
      <c r="B36" s="7"/>
      <c r="D36" s="7"/>
      <c r="E36" s="7"/>
      <c r="F36" s="7"/>
      <c r="G36" s="7"/>
      <c r="I36" s="7"/>
      <c r="J36" s="7"/>
      <c r="K36" s="22"/>
      <c r="L36" s="7"/>
      <c r="M36" s="7"/>
    </row>
    <row r="37" spans="1:13">
      <c r="A37" s="7"/>
      <c r="B37" s="7"/>
      <c r="D37" s="7"/>
      <c r="E37" s="7"/>
      <c r="F37" s="7"/>
      <c r="G37" s="7"/>
      <c r="I37" s="7"/>
      <c r="J37" s="7"/>
      <c r="K37" s="22" t="s">
        <v>202</v>
      </c>
      <c r="L37" s="7"/>
      <c r="M37" s="7"/>
    </row>
    <row r="38" spans="1:13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>
      <c r="A39" s="7"/>
      <c r="B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mergeCells count="4">
    <mergeCell ref="A23:G23"/>
    <mergeCell ref="A24:G24"/>
    <mergeCell ref="H23:I23"/>
    <mergeCell ref="H24:I24"/>
  </mergeCells>
  <phoneticPr fontId="1" type="noConversion"/>
  <pageMargins left="0.28000000000000003" right="0.28999999999999998" top="0.46" bottom="0.34" header="0.17" footer="0.3"/>
  <pageSetup paperSize="9" scale="85" orientation="landscape" verticalDpi="30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opLeftCell="C1" workbookViewId="0">
      <selection activeCell="I6" sqref="I6:M6"/>
    </sheetView>
  </sheetViews>
  <sheetFormatPr defaultRowHeight="15"/>
  <cols>
    <col min="1" max="2" width="0" style="3" hidden="1" customWidth="1"/>
    <col min="3" max="3" width="10.28515625" style="3" customWidth="1"/>
    <col min="4" max="5" width="10.140625" style="3" customWidth="1"/>
    <col min="6" max="6" width="49.42578125" style="3" customWidth="1"/>
    <col min="7" max="7" width="18.7109375" style="3" customWidth="1"/>
    <col min="8" max="8" width="23.7109375" style="3" customWidth="1"/>
    <col min="9" max="11" width="17.85546875" style="3" customWidth="1"/>
    <col min="12" max="12" width="8.7109375" style="3" customWidth="1"/>
    <col min="13" max="13" width="19" style="3" customWidth="1"/>
    <col min="14" max="20" width="9.140625" style="3"/>
    <col min="21" max="21" width="9.140625" style="4"/>
    <col min="22" max="16384" width="9.140625" style="3"/>
  </cols>
  <sheetData>
    <row r="1" spans="1:27">
      <c r="C1" s="8" t="s">
        <v>4</v>
      </c>
      <c r="D1" s="12"/>
      <c r="E1" s="12"/>
      <c r="F1" s="11" t="s">
        <v>5</v>
      </c>
      <c r="G1" s="11" t="s">
        <v>6</v>
      </c>
      <c r="H1" s="11" t="s">
        <v>7</v>
      </c>
      <c r="I1" s="13" t="s">
        <v>8</v>
      </c>
      <c r="J1" s="13" t="s">
        <v>23</v>
      </c>
      <c r="K1" s="13" t="s">
        <v>25</v>
      </c>
      <c r="L1" s="13" t="s">
        <v>9</v>
      </c>
      <c r="M1" s="11" t="s">
        <v>9</v>
      </c>
      <c r="N1" s="11" t="s">
        <v>10</v>
      </c>
      <c r="AA1" s="4"/>
    </row>
    <row r="2" spans="1:27">
      <c r="C2" s="15" t="s">
        <v>11</v>
      </c>
      <c r="D2" s="15" t="s">
        <v>12</v>
      </c>
      <c r="E2" s="16" t="s">
        <v>13</v>
      </c>
      <c r="F2" s="14"/>
      <c r="G2" s="14"/>
      <c r="H2" s="14"/>
      <c r="I2" s="17" t="s">
        <v>14</v>
      </c>
      <c r="J2" s="17" t="s">
        <v>24</v>
      </c>
      <c r="K2" s="17" t="s">
        <v>26</v>
      </c>
      <c r="L2" s="17" t="s">
        <v>15</v>
      </c>
      <c r="M2" s="18" t="s">
        <v>16</v>
      </c>
      <c r="N2" s="18" t="s">
        <v>17</v>
      </c>
      <c r="AA2" s="4"/>
    </row>
    <row r="3" spans="1:27">
      <c r="A3" s="70" t="s">
        <v>30</v>
      </c>
      <c r="B3" s="70" t="s">
        <v>30</v>
      </c>
      <c r="C3" s="71" t="s">
        <v>30</v>
      </c>
      <c r="D3" s="71" t="s">
        <v>31</v>
      </c>
      <c r="E3" s="57">
        <v>43469</v>
      </c>
      <c r="F3" s="71" t="s">
        <v>32</v>
      </c>
      <c r="G3" s="71" t="s">
        <v>33</v>
      </c>
      <c r="H3" s="71" t="s">
        <v>34</v>
      </c>
      <c r="I3" s="58">
        <v>9186364</v>
      </c>
      <c r="J3" s="58">
        <v>0</v>
      </c>
      <c r="K3" s="58">
        <v>9186364</v>
      </c>
      <c r="L3" s="72" t="s">
        <v>35</v>
      </c>
      <c r="M3" s="58">
        <v>918636</v>
      </c>
      <c r="N3" s="71" t="s">
        <v>30</v>
      </c>
    </row>
    <row r="4" spans="1:27">
      <c r="A4" s="70" t="s">
        <v>30</v>
      </c>
      <c r="B4" s="70" t="s">
        <v>30</v>
      </c>
      <c r="C4" s="71" t="s">
        <v>30</v>
      </c>
      <c r="D4" s="71" t="s">
        <v>36</v>
      </c>
      <c r="E4" s="57">
        <v>43469</v>
      </c>
      <c r="F4" s="71" t="s">
        <v>37</v>
      </c>
      <c r="G4" s="71" t="s">
        <v>38</v>
      </c>
      <c r="H4" s="71" t="s">
        <v>39</v>
      </c>
      <c r="I4" s="58">
        <v>1636364</v>
      </c>
      <c r="J4" s="58">
        <v>0</v>
      </c>
      <c r="K4" s="58">
        <v>1636364</v>
      </c>
      <c r="L4" s="72" t="s">
        <v>35</v>
      </c>
      <c r="M4" s="58">
        <v>163636</v>
      </c>
      <c r="N4" s="71" t="s">
        <v>30</v>
      </c>
    </row>
    <row r="5" spans="1:27">
      <c r="A5" s="70" t="s">
        <v>30</v>
      </c>
      <c r="B5" s="70" t="s">
        <v>30</v>
      </c>
      <c r="C5" s="71" t="s">
        <v>30</v>
      </c>
      <c r="D5" s="71" t="s">
        <v>40</v>
      </c>
      <c r="E5" s="57">
        <v>43469</v>
      </c>
      <c r="F5" s="71" t="s">
        <v>41</v>
      </c>
      <c r="G5" s="71" t="s">
        <v>42</v>
      </c>
      <c r="H5" s="71" t="s">
        <v>43</v>
      </c>
      <c r="I5" s="58">
        <v>5927273</v>
      </c>
      <c r="J5" s="58">
        <v>0</v>
      </c>
      <c r="K5" s="58">
        <v>5927273</v>
      </c>
      <c r="L5" s="72" t="s">
        <v>35</v>
      </c>
      <c r="M5" s="58">
        <v>592727</v>
      </c>
      <c r="N5" s="71" t="s">
        <v>30</v>
      </c>
    </row>
    <row r="6" spans="1:27">
      <c r="A6" s="70" t="s">
        <v>30</v>
      </c>
      <c r="B6" s="70" t="s">
        <v>30</v>
      </c>
      <c r="C6" s="71" t="s">
        <v>30</v>
      </c>
      <c r="D6" s="71" t="s">
        <v>44</v>
      </c>
      <c r="E6" s="57">
        <v>43470</v>
      </c>
      <c r="F6" s="71" t="s">
        <v>45</v>
      </c>
      <c r="G6" s="71" t="s">
        <v>46</v>
      </c>
      <c r="H6" s="71" t="s">
        <v>34</v>
      </c>
      <c r="I6" s="58">
        <v>1454545</v>
      </c>
      <c r="J6" s="58">
        <v>0</v>
      </c>
      <c r="K6" s="58">
        <v>1454545</v>
      </c>
      <c r="L6" s="72" t="s">
        <v>35</v>
      </c>
      <c r="M6" s="58">
        <v>145455</v>
      </c>
      <c r="N6" s="71" t="s">
        <v>30</v>
      </c>
    </row>
    <row r="7" spans="1:27">
      <c r="A7" s="70" t="s">
        <v>30</v>
      </c>
      <c r="B7" s="70" t="s">
        <v>30</v>
      </c>
      <c r="C7" s="71" t="s">
        <v>30</v>
      </c>
      <c r="D7" s="71" t="s">
        <v>47</v>
      </c>
      <c r="E7" s="57">
        <v>43473</v>
      </c>
      <c r="F7" s="71" t="s">
        <v>48</v>
      </c>
      <c r="G7" s="71" t="s">
        <v>49</v>
      </c>
      <c r="H7" s="71" t="s">
        <v>50</v>
      </c>
      <c r="I7" s="58">
        <v>9872727</v>
      </c>
      <c r="J7" s="58">
        <v>0</v>
      </c>
      <c r="K7" s="58">
        <v>9872727</v>
      </c>
      <c r="L7" s="72" t="s">
        <v>35</v>
      </c>
      <c r="M7" s="58">
        <v>987273</v>
      </c>
      <c r="N7" s="71" t="s">
        <v>30</v>
      </c>
    </row>
    <row r="8" spans="1:27">
      <c r="A8" s="70" t="s">
        <v>30</v>
      </c>
      <c r="B8" s="70" t="s">
        <v>30</v>
      </c>
      <c r="C8" s="71" t="s">
        <v>30</v>
      </c>
      <c r="D8" s="71" t="s">
        <v>51</v>
      </c>
      <c r="E8" s="57">
        <v>43474</v>
      </c>
      <c r="F8" s="71" t="s">
        <v>52</v>
      </c>
      <c r="G8" s="71" t="s">
        <v>53</v>
      </c>
      <c r="H8" s="71" t="s">
        <v>54</v>
      </c>
      <c r="I8" s="58">
        <v>1325455</v>
      </c>
      <c r="J8" s="58">
        <v>0</v>
      </c>
      <c r="K8" s="58">
        <v>1325455</v>
      </c>
      <c r="L8" s="72" t="s">
        <v>35</v>
      </c>
      <c r="M8" s="58">
        <v>132545</v>
      </c>
      <c r="N8" s="71" t="s">
        <v>30</v>
      </c>
    </row>
    <row r="9" spans="1:27">
      <c r="A9" s="70" t="s">
        <v>30</v>
      </c>
      <c r="B9" s="70" t="s">
        <v>30</v>
      </c>
      <c r="C9" s="71" t="s">
        <v>30</v>
      </c>
      <c r="D9" s="71" t="s">
        <v>55</v>
      </c>
      <c r="E9" s="57">
        <v>43474</v>
      </c>
      <c r="F9" s="71" t="s">
        <v>56</v>
      </c>
      <c r="G9" s="71" t="s">
        <v>57</v>
      </c>
      <c r="H9" s="71" t="s">
        <v>43</v>
      </c>
      <c r="I9" s="58">
        <v>43772727</v>
      </c>
      <c r="J9" s="58">
        <v>0</v>
      </c>
      <c r="K9" s="58">
        <v>43772727</v>
      </c>
      <c r="L9" s="72" t="s">
        <v>35</v>
      </c>
      <c r="M9" s="58">
        <v>4377273</v>
      </c>
      <c r="N9" s="71" t="s">
        <v>30</v>
      </c>
    </row>
    <row r="10" spans="1:27">
      <c r="A10" s="70" t="s">
        <v>30</v>
      </c>
      <c r="B10" s="70" t="s">
        <v>30</v>
      </c>
      <c r="C10" s="71" t="s">
        <v>30</v>
      </c>
      <c r="D10" s="71" t="s">
        <v>58</v>
      </c>
      <c r="E10" s="57">
        <v>43475</v>
      </c>
      <c r="F10" s="71" t="s">
        <v>59</v>
      </c>
      <c r="G10" s="71" t="s">
        <v>60</v>
      </c>
      <c r="H10" s="71" t="s">
        <v>39</v>
      </c>
      <c r="I10" s="58">
        <v>20454545</v>
      </c>
      <c r="J10" s="58">
        <v>0</v>
      </c>
      <c r="K10" s="58">
        <v>20454545</v>
      </c>
      <c r="L10" s="72" t="s">
        <v>35</v>
      </c>
      <c r="M10" s="58">
        <v>2045455</v>
      </c>
      <c r="N10" s="71" t="s">
        <v>30</v>
      </c>
    </row>
    <row r="11" spans="1:27">
      <c r="A11" s="70" t="s">
        <v>30</v>
      </c>
      <c r="B11" s="70" t="s">
        <v>30</v>
      </c>
      <c r="C11" s="71" t="s">
        <v>30</v>
      </c>
      <c r="D11" s="71" t="s">
        <v>61</v>
      </c>
      <c r="E11" s="57">
        <v>43480</v>
      </c>
      <c r="F11" s="71" t="s">
        <v>62</v>
      </c>
      <c r="G11" s="71" t="s">
        <v>63</v>
      </c>
      <c r="H11" s="71" t="s">
        <v>43</v>
      </c>
      <c r="I11" s="58">
        <v>1260000</v>
      </c>
      <c r="J11" s="58">
        <v>0</v>
      </c>
      <c r="K11" s="58">
        <v>1260000</v>
      </c>
      <c r="L11" s="72" t="s">
        <v>35</v>
      </c>
      <c r="M11" s="58">
        <v>126000</v>
      </c>
      <c r="N11" s="71" t="s">
        <v>30</v>
      </c>
    </row>
    <row r="12" spans="1:27">
      <c r="A12" s="70" t="s">
        <v>30</v>
      </c>
      <c r="B12" s="70" t="s">
        <v>30</v>
      </c>
      <c r="C12" s="71" t="s">
        <v>30</v>
      </c>
      <c r="D12" s="71" t="s">
        <v>64</v>
      </c>
      <c r="E12" s="57">
        <v>43480</v>
      </c>
      <c r="F12" s="71" t="s">
        <v>65</v>
      </c>
      <c r="G12" s="71" t="s">
        <v>66</v>
      </c>
      <c r="H12" s="71" t="s">
        <v>43</v>
      </c>
      <c r="I12" s="58">
        <v>16620800</v>
      </c>
      <c r="J12" s="58">
        <v>0</v>
      </c>
      <c r="K12" s="58">
        <v>16620800</v>
      </c>
      <c r="L12" s="72" t="s">
        <v>35</v>
      </c>
      <c r="M12" s="58">
        <v>1662080</v>
      </c>
      <c r="N12" s="71" t="s">
        <v>30</v>
      </c>
    </row>
    <row r="13" spans="1:27">
      <c r="A13" s="70" t="s">
        <v>30</v>
      </c>
      <c r="B13" s="70" t="s">
        <v>30</v>
      </c>
      <c r="C13" s="71" t="s">
        <v>30</v>
      </c>
      <c r="D13" s="71" t="s">
        <v>67</v>
      </c>
      <c r="E13" s="57">
        <v>43481</v>
      </c>
      <c r="F13" s="71" t="s">
        <v>68</v>
      </c>
      <c r="G13" s="71" t="s">
        <v>69</v>
      </c>
      <c r="H13" s="71" t="s">
        <v>39</v>
      </c>
      <c r="I13" s="58">
        <v>2618182</v>
      </c>
      <c r="J13" s="58">
        <v>0</v>
      </c>
      <c r="K13" s="58">
        <v>2618182</v>
      </c>
      <c r="L13" s="72" t="s">
        <v>35</v>
      </c>
      <c r="M13" s="58">
        <v>261818</v>
      </c>
      <c r="N13" s="71" t="s">
        <v>30</v>
      </c>
    </row>
    <row r="14" spans="1:27">
      <c r="A14" s="70" t="s">
        <v>30</v>
      </c>
      <c r="B14" s="70" t="s">
        <v>30</v>
      </c>
      <c r="C14" s="71" t="s">
        <v>30</v>
      </c>
      <c r="D14" s="71" t="s">
        <v>70</v>
      </c>
      <c r="E14" s="57">
        <v>43483</v>
      </c>
      <c r="F14" s="71" t="s">
        <v>71</v>
      </c>
      <c r="G14" s="71" t="s">
        <v>72</v>
      </c>
      <c r="H14" s="71" t="s">
        <v>39</v>
      </c>
      <c r="I14" s="58">
        <v>20136364</v>
      </c>
      <c r="J14" s="58">
        <v>0</v>
      </c>
      <c r="K14" s="58">
        <v>20136364</v>
      </c>
      <c r="L14" s="72" t="s">
        <v>35</v>
      </c>
      <c r="M14" s="58">
        <v>2013636</v>
      </c>
      <c r="N14" s="71" t="s">
        <v>30</v>
      </c>
    </row>
    <row r="15" spans="1:27">
      <c r="A15" s="70" t="s">
        <v>30</v>
      </c>
      <c r="B15" s="70" t="s">
        <v>30</v>
      </c>
      <c r="C15" s="71" t="s">
        <v>30</v>
      </c>
      <c r="D15" s="71" t="s">
        <v>73</v>
      </c>
      <c r="E15" s="57">
        <v>43483</v>
      </c>
      <c r="F15" s="71" t="s">
        <v>52</v>
      </c>
      <c r="G15" s="71" t="s">
        <v>53</v>
      </c>
      <c r="H15" s="71" t="s">
        <v>54</v>
      </c>
      <c r="I15" s="58">
        <v>463636</v>
      </c>
      <c r="J15" s="58">
        <v>0</v>
      </c>
      <c r="K15" s="58">
        <v>463636</v>
      </c>
      <c r="L15" s="72" t="s">
        <v>35</v>
      </c>
      <c r="M15" s="58">
        <v>46364</v>
      </c>
      <c r="N15" s="71" t="s">
        <v>30</v>
      </c>
    </row>
    <row r="16" spans="1:27">
      <c r="A16" s="70" t="s">
        <v>30</v>
      </c>
      <c r="B16" s="70" t="s">
        <v>30</v>
      </c>
      <c r="C16" s="71" t="s">
        <v>30</v>
      </c>
      <c r="D16" s="71" t="s">
        <v>74</v>
      </c>
      <c r="E16" s="57">
        <v>43483</v>
      </c>
      <c r="F16" s="71" t="s">
        <v>75</v>
      </c>
      <c r="G16" s="71" t="s">
        <v>76</v>
      </c>
      <c r="H16" s="71" t="s">
        <v>77</v>
      </c>
      <c r="I16" s="58">
        <v>1430909</v>
      </c>
      <c r="J16" s="58">
        <v>0</v>
      </c>
      <c r="K16" s="58">
        <v>1430909</v>
      </c>
      <c r="L16" s="72" t="s">
        <v>35</v>
      </c>
      <c r="M16" s="58">
        <v>143091</v>
      </c>
      <c r="N16" s="71" t="s">
        <v>30</v>
      </c>
    </row>
    <row r="17" spans="1:14" ht="25.5">
      <c r="A17" s="70" t="s">
        <v>30</v>
      </c>
      <c r="B17" s="70" t="s">
        <v>30</v>
      </c>
      <c r="C17" s="71" t="s">
        <v>30</v>
      </c>
      <c r="D17" s="71" t="s">
        <v>78</v>
      </c>
      <c r="E17" s="57">
        <v>43486</v>
      </c>
      <c r="F17" s="73" t="s">
        <v>79</v>
      </c>
      <c r="G17" s="71" t="s">
        <v>80</v>
      </c>
      <c r="H17" s="71" t="s">
        <v>43</v>
      </c>
      <c r="I17" s="58">
        <v>46579091</v>
      </c>
      <c r="J17" s="58">
        <v>0</v>
      </c>
      <c r="K17" s="58">
        <v>46579091</v>
      </c>
      <c r="L17" s="72" t="s">
        <v>35</v>
      </c>
      <c r="M17" s="58">
        <v>4657909</v>
      </c>
      <c r="N17" s="71" t="s">
        <v>30</v>
      </c>
    </row>
    <row r="18" spans="1:14">
      <c r="A18" s="70" t="s">
        <v>30</v>
      </c>
      <c r="B18" s="70" t="s">
        <v>30</v>
      </c>
      <c r="C18" s="71" t="s">
        <v>30</v>
      </c>
      <c r="D18" s="71" t="s">
        <v>81</v>
      </c>
      <c r="E18" s="57">
        <v>43488</v>
      </c>
      <c r="F18" s="71" t="s">
        <v>82</v>
      </c>
      <c r="G18" s="71" t="s">
        <v>83</v>
      </c>
      <c r="H18" s="71" t="s">
        <v>34</v>
      </c>
      <c r="I18" s="58">
        <v>4409091</v>
      </c>
      <c r="J18" s="58">
        <v>0</v>
      </c>
      <c r="K18" s="58">
        <v>4409091</v>
      </c>
      <c r="L18" s="72" t="s">
        <v>35</v>
      </c>
      <c r="M18" s="58">
        <v>440909</v>
      </c>
      <c r="N18" s="71" t="s">
        <v>30</v>
      </c>
    </row>
    <row r="19" spans="1:14">
      <c r="A19" s="70" t="s">
        <v>30</v>
      </c>
      <c r="B19" s="70" t="s">
        <v>30</v>
      </c>
      <c r="C19" s="71" t="s">
        <v>30</v>
      </c>
      <c r="D19" s="71" t="s">
        <v>84</v>
      </c>
      <c r="E19" s="57">
        <v>43488</v>
      </c>
      <c r="F19" s="71" t="s">
        <v>85</v>
      </c>
      <c r="G19" s="71" t="s">
        <v>86</v>
      </c>
      <c r="H19" s="71" t="s">
        <v>77</v>
      </c>
      <c r="I19" s="58">
        <v>1090909</v>
      </c>
      <c r="J19" s="58">
        <v>0</v>
      </c>
      <c r="K19" s="58">
        <v>1090909</v>
      </c>
      <c r="L19" s="72" t="s">
        <v>35</v>
      </c>
      <c r="M19" s="58">
        <v>109091</v>
      </c>
      <c r="N19" s="71" t="s">
        <v>30</v>
      </c>
    </row>
    <row r="20" spans="1:14">
      <c r="A20" s="70" t="s">
        <v>30</v>
      </c>
      <c r="B20" s="70" t="s">
        <v>30</v>
      </c>
      <c r="C20" s="71" t="s">
        <v>30</v>
      </c>
      <c r="D20" s="71" t="s">
        <v>87</v>
      </c>
      <c r="E20" s="57">
        <v>43489</v>
      </c>
      <c r="F20" s="71" t="s">
        <v>88</v>
      </c>
      <c r="G20" s="71" t="s">
        <v>89</v>
      </c>
      <c r="H20" s="71" t="s">
        <v>39</v>
      </c>
      <c r="I20" s="58">
        <v>6465455</v>
      </c>
      <c r="J20" s="58">
        <v>0</v>
      </c>
      <c r="K20" s="58">
        <v>6465455</v>
      </c>
      <c r="L20" s="72" t="s">
        <v>35</v>
      </c>
      <c r="M20" s="58">
        <v>646545</v>
      </c>
      <c r="N20" s="71" t="s">
        <v>30</v>
      </c>
    </row>
    <row r="21" spans="1:14">
      <c r="A21" s="70" t="s">
        <v>30</v>
      </c>
      <c r="B21" s="70" t="s">
        <v>30</v>
      </c>
      <c r="C21" s="71" t="s">
        <v>30</v>
      </c>
      <c r="D21" s="71" t="s">
        <v>90</v>
      </c>
      <c r="E21" s="57">
        <v>43489</v>
      </c>
      <c r="F21" s="71" t="s">
        <v>91</v>
      </c>
      <c r="G21" s="71" t="s">
        <v>92</v>
      </c>
      <c r="H21" s="71" t="s">
        <v>50</v>
      </c>
      <c r="I21" s="58">
        <v>2520000</v>
      </c>
      <c r="J21" s="58">
        <v>0</v>
      </c>
      <c r="K21" s="58">
        <v>2520000</v>
      </c>
      <c r="L21" s="72" t="s">
        <v>35</v>
      </c>
      <c r="M21" s="58">
        <v>252000</v>
      </c>
      <c r="N21" s="71" t="s">
        <v>30</v>
      </c>
    </row>
    <row r="22" spans="1:14" ht="25.5">
      <c r="A22" s="70" t="s">
        <v>30</v>
      </c>
      <c r="B22" s="70" t="s">
        <v>30</v>
      </c>
      <c r="C22" s="71" t="s">
        <v>30</v>
      </c>
      <c r="D22" s="71" t="s">
        <v>93</v>
      </c>
      <c r="E22" s="57">
        <v>43489</v>
      </c>
      <c r="F22" s="73" t="s">
        <v>94</v>
      </c>
      <c r="G22" s="71" t="s">
        <v>95</v>
      </c>
      <c r="H22" s="71" t="s">
        <v>43</v>
      </c>
      <c r="I22" s="58">
        <v>5690909</v>
      </c>
      <c r="J22" s="58">
        <v>0</v>
      </c>
      <c r="K22" s="58">
        <v>5690909</v>
      </c>
      <c r="L22" s="72" t="s">
        <v>35</v>
      </c>
      <c r="M22" s="58">
        <v>569091</v>
      </c>
      <c r="N22" s="71" t="s">
        <v>30</v>
      </c>
    </row>
    <row r="23" spans="1:14">
      <c r="A23" s="70" t="s">
        <v>30</v>
      </c>
      <c r="B23" s="70" t="s">
        <v>30</v>
      </c>
      <c r="C23" s="71" t="s">
        <v>30</v>
      </c>
      <c r="D23" s="71" t="s">
        <v>96</v>
      </c>
      <c r="E23" s="57">
        <v>43490</v>
      </c>
      <c r="F23" s="71" t="s">
        <v>59</v>
      </c>
      <c r="G23" s="71" t="s">
        <v>60</v>
      </c>
      <c r="H23" s="71" t="s">
        <v>39</v>
      </c>
      <c r="I23" s="58">
        <v>22413636</v>
      </c>
      <c r="J23" s="58">
        <v>0</v>
      </c>
      <c r="K23" s="58">
        <v>22413636</v>
      </c>
      <c r="L23" s="72" t="s">
        <v>35</v>
      </c>
      <c r="M23" s="58">
        <v>2241364</v>
      </c>
      <c r="N23" s="71" t="s">
        <v>30</v>
      </c>
    </row>
    <row r="24" spans="1:14">
      <c r="A24" s="70" t="s">
        <v>30</v>
      </c>
      <c r="B24" s="70" t="s">
        <v>30</v>
      </c>
      <c r="C24" s="71" t="s">
        <v>30</v>
      </c>
      <c r="D24" s="71" t="s">
        <v>97</v>
      </c>
      <c r="E24" s="57">
        <v>43493</v>
      </c>
      <c r="F24" s="71" t="s">
        <v>98</v>
      </c>
      <c r="G24" s="71" t="s">
        <v>99</v>
      </c>
      <c r="H24" s="71" t="s">
        <v>54</v>
      </c>
      <c r="I24" s="58">
        <v>2854545</v>
      </c>
      <c r="J24" s="58">
        <v>0</v>
      </c>
      <c r="K24" s="58">
        <v>2854545</v>
      </c>
      <c r="L24" s="72" t="s">
        <v>35</v>
      </c>
      <c r="M24" s="58">
        <v>285455</v>
      </c>
      <c r="N24" s="71" t="s">
        <v>30</v>
      </c>
    </row>
    <row r="25" spans="1:14" ht="25.5">
      <c r="A25" s="70" t="s">
        <v>30</v>
      </c>
      <c r="B25" s="70" t="s">
        <v>30</v>
      </c>
      <c r="C25" s="71" t="s">
        <v>30</v>
      </c>
      <c r="D25" s="71" t="s">
        <v>100</v>
      </c>
      <c r="E25" s="57">
        <v>43493</v>
      </c>
      <c r="F25" s="73" t="s">
        <v>79</v>
      </c>
      <c r="G25" s="71" t="s">
        <v>80</v>
      </c>
      <c r="H25" s="71" t="s">
        <v>43</v>
      </c>
      <c r="I25" s="58">
        <v>46506364</v>
      </c>
      <c r="J25" s="58">
        <v>0</v>
      </c>
      <c r="K25" s="58">
        <v>46506364</v>
      </c>
      <c r="L25" s="72" t="s">
        <v>35</v>
      </c>
      <c r="M25" s="58">
        <v>4650636</v>
      </c>
      <c r="N25" s="71" t="s">
        <v>30</v>
      </c>
    </row>
    <row r="26" spans="1:14">
      <c r="A26" s="70" t="s">
        <v>30</v>
      </c>
      <c r="B26" s="70" t="s">
        <v>30</v>
      </c>
      <c r="C26" s="71" t="s">
        <v>30</v>
      </c>
      <c r="D26" s="71" t="s">
        <v>101</v>
      </c>
      <c r="E26" s="57">
        <v>43493</v>
      </c>
      <c r="F26" s="71" t="s">
        <v>102</v>
      </c>
      <c r="G26" s="71" t="s">
        <v>103</v>
      </c>
      <c r="H26" s="71" t="s">
        <v>104</v>
      </c>
      <c r="I26" s="58">
        <v>17456364</v>
      </c>
      <c r="J26" s="58">
        <v>0</v>
      </c>
      <c r="K26" s="58">
        <v>17456364</v>
      </c>
      <c r="L26" s="72" t="s">
        <v>35</v>
      </c>
      <c r="M26" s="58">
        <v>1745636</v>
      </c>
      <c r="N26" s="71" t="s">
        <v>30</v>
      </c>
    </row>
    <row r="27" spans="1:14">
      <c r="A27" s="70" t="s">
        <v>30</v>
      </c>
      <c r="B27" s="70" t="s">
        <v>30</v>
      </c>
      <c r="C27" s="71" t="s">
        <v>30</v>
      </c>
      <c r="D27" s="71" t="s">
        <v>105</v>
      </c>
      <c r="E27" s="57">
        <v>43495</v>
      </c>
      <c r="F27" s="71" t="s">
        <v>45</v>
      </c>
      <c r="G27" s="71" t="s">
        <v>46</v>
      </c>
      <c r="H27" s="71" t="s">
        <v>50</v>
      </c>
      <c r="I27" s="58">
        <v>2590909</v>
      </c>
      <c r="J27" s="58">
        <v>0</v>
      </c>
      <c r="K27" s="58">
        <v>2590909</v>
      </c>
      <c r="L27" s="72" t="s">
        <v>35</v>
      </c>
      <c r="M27" s="58">
        <v>259091</v>
      </c>
      <c r="N27" s="71" t="s">
        <v>30</v>
      </c>
    </row>
    <row r="28" spans="1:14">
      <c r="A28" s="70" t="s">
        <v>30</v>
      </c>
      <c r="B28" s="70" t="s">
        <v>30</v>
      </c>
      <c r="C28" s="71" t="s">
        <v>30</v>
      </c>
      <c r="D28" s="71" t="s">
        <v>106</v>
      </c>
      <c r="E28" s="57">
        <v>43496</v>
      </c>
      <c r="F28" s="71" t="s">
        <v>107</v>
      </c>
      <c r="G28" s="71" t="s">
        <v>108</v>
      </c>
      <c r="H28" s="71" t="s">
        <v>30</v>
      </c>
      <c r="I28" s="58">
        <v>30000000</v>
      </c>
      <c r="J28" s="58">
        <v>0</v>
      </c>
      <c r="K28" s="58">
        <v>30000000</v>
      </c>
      <c r="L28" s="72" t="s">
        <v>35</v>
      </c>
      <c r="M28" s="58">
        <v>3000000</v>
      </c>
      <c r="N28" s="71" t="s">
        <v>30</v>
      </c>
    </row>
    <row r="29" spans="1:14">
      <c r="A29" s="70" t="s">
        <v>30</v>
      </c>
      <c r="B29" s="70" t="s">
        <v>30</v>
      </c>
      <c r="C29" s="71" t="s">
        <v>30</v>
      </c>
      <c r="D29" s="71" t="s">
        <v>109</v>
      </c>
      <c r="E29" s="57">
        <v>43496</v>
      </c>
      <c r="F29" s="71" t="s">
        <v>88</v>
      </c>
      <c r="G29" s="71" t="s">
        <v>89</v>
      </c>
      <c r="H29" s="71" t="s">
        <v>43</v>
      </c>
      <c r="I29" s="58">
        <v>10000000</v>
      </c>
      <c r="J29" s="58">
        <v>0</v>
      </c>
      <c r="K29" s="58">
        <v>10000000</v>
      </c>
      <c r="L29" s="72" t="s">
        <v>35</v>
      </c>
      <c r="M29" s="58">
        <v>1000000</v>
      </c>
      <c r="N29" s="71" t="s">
        <v>30</v>
      </c>
    </row>
    <row r="30" spans="1:14">
      <c r="A30" s="70" t="s">
        <v>30</v>
      </c>
      <c r="B30" s="70" t="s">
        <v>30</v>
      </c>
      <c r="C30" s="71" t="s">
        <v>30</v>
      </c>
      <c r="D30" s="71" t="s">
        <v>110</v>
      </c>
      <c r="E30" s="57">
        <v>43496</v>
      </c>
      <c r="F30" s="71" t="s">
        <v>111</v>
      </c>
      <c r="G30" s="71" t="s">
        <v>112</v>
      </c>
      <c r="H30" s="71" t="s">
        <v>34</v>
      </c>
      <c r="I30" s="58">
        <v>9280000</v>
      </c>
      <c r="J30" s="58">
        <v>0</v>
      </c>
      <c r="K30" s="58">
        <v>9280000</v>
      </c>
      <c r="L30" s="72" t="s">
        <v>35</v>
      </c>
      <c r="M30" s="58">
        <v>928000</v>
      </c>
      <c r="N30" s="71" t="s">
        <v>30</v>
      </c>
    </row>
    <row r="31" spans="1:14">
      <c r="A31" s="70" t="s">
        <v>30</v>
      </c>
      <c r="B31" s="70" t="s">
        <v>30</v>
      </c>
      <c r="C31" s="71" t="s">
        <v>30</v>
      </c>
      <c r="D31" s="71" t="s">
        <v>113</v>
      </c>
      <c r="E31" s="57">
        <v>43496</v>
      </c>
      <c r="F31" s="71" t="s">
        <v>107</v>
      </c>
      <c r="G31" s="71" t="s">
        <v>108</v>
      </c>
      <c r="H31" s="71" t="s">
        <v>30</v>
      </c>
      <c r="I31" s="58">
        <v>180974247</v>
      </c>
      <c r="J31" s="58">
        <v>0</v>
      </c>
      <c r="K31" s="58">
        <v>180974247</v>
      </c>
      <c r="L31" s="72" t="s">
        <v>35</v>
      </c>
      <c r="M31" s="58">
        <v>18097425</v>
      </c>
      <c r="N31" s="71" t="s">
        <v>30</v>
      </c>
    </row>
    <row r="32" spans="1:14">
      <c r="A32" s="70" t="s">
        <v>30</v>
      </c>
      <c r="B32" s="70" t="s">
        <v>30</v>
      </c>
      <c r="C32" s="71" t="s">
        <v>30</v>
      </c>
      <c r="D32" s="71" t="s">
        <v>114</v>
      </c>
      <c r="E32" s="57">
        <v>43508</v>
      </c>
      <c r="F32" s="71" t="s">
        <v>115</v>
      </c>
      <c r="G32" s="71" t="s">
        <v>116</v>
      </c>
      <c r="H32" s="71" t="s">
        <v>50</v>
      </c>
      <c r="I32" s="58">
        <v>6180000</v>
      </c>
      <c r="J32" s="58">
        <v>0</v>
      </c>
      <c r="K32" s="58">
        <v>6180000</v>
      </c>
      <c r="L32" s="72" t="s">
        <v>35</v>
      </c>
      <c r="M32" s="58">
        <v>618000</v>
      </c>
      <c r="N32" s="71" t="s">
        <v>30</v>
      </c>
    </row>
    <row r="33" spans="1:14">
      <c r="A33" s="70" t="s">
        <v>30</v>
      </c>
      <c r="B33" s="70" t="s">
        <v>30</v>
      </c>
      <c r="C33" s="71" t="s">
        <v>30</v>
      </c>
      <c r="D33" s="71" t="s">
        <v>117</v>
      </c>
      <c r="E33" s="57">
        <v>43509</v>
      </c>
      <c r="F33" s="71" t="s">
        <v>59</v>
      </c>
      <c r="G33" s="71" t="s">
        <v>60</v>
      </c>
      <c r="H33" s="71" t="s">
        <v>118</v>
      </c>
      <c r="I33" s="58">
        <v>19245455</v>
      </c>
      <c r="J33" s="58">
        <v>0</v>
      </c>
      <c r="K33" s="58">
        <v>19245455</v>
      </c>
      <c r="L33" s="72" t="s">
        <v>35</v>
      </c>
      <c r="M33" s="58">
        <v>1924545</v>
      </c>
      <c r="N33" s="71" t="s">
        <v>30</v>
      </c>
    </row>
    <row r="34" spans="1:14">
      <c r="A34" s="70" t="s">
        <v>30</v>
      </c>
      <c r="B34" s="70" t="s">
        <v>30</v>
      </c>
      <c r="C34" s="71" t="s">
        <v>30</v>
      </c>
      <c r="D34" s="71" t="s">
        <v>119</v>
      </c>
      <c r="E34" s="57">
        <v>43510</v>
      </c>
      <c r="F34" s="71" t="s">
        <v>120</v>
      </c>
      <c r="G34" s="71" t="s">
        <v>121</v>
      </c>
      <c r="H34" s="71" t="s">
        <v>43</v>
      </c>
      <c r="I34" s="58">
        <v>4745455</v>
      </c>
      <c r="J34" s="58">
        <v>0</v>
      </c>
      <c r="K34" s="58">
        <v>4745455</v>
      </c>
      <c r="L34" s="72" t="s">
        <v>35</v>
      </c>
      <c r="M34" s="58">
        <v>474545</v>
      </c>
      <c r="N34" s="71" t="s">
        <v>30</v>
      </c>
    </row>
    <row r="35" spans="1:14">
      <c r="A35" s="70" t="s">
        <v>30</v>
      </c>
      <c r="B35" s="70" t="s">
        <v>30</v>
      </c>
      <c r="C35" s="71" t="s">
        <v>30</v>
      </c>
      <c r="D35" s="71" t="s">
        <v>122</v>
      </c>
      <c r="E35" s="57">
        <v>43512</v>
      </c>
      <c r="F35" s="71" t="s">
        <v>71</v>
      </c>
      <c r="G35" s="71" t="s">
        <v>72</v>
      </c>
      <c r="H35" s="71" t="s">
        <v>77</v>
      </c>
      <c r="I35" s="58">
        <v>1118182</v>
      </c>
      <c r="J35" s="58">
        <v>0</v>
      </c>
      <c r="K35" s="58">
        <v>1118182</v>
      </c>
      <c r="L35" s="72" t="s">
        <v>35</v>
      </c>
      <c r="M35" s="58">
        <v>111818</v>
      </c>
      <c r="N35" s="71" t="s">
        <v>30</v>
      </c>
    </row>
    <row r="36" spans="1:14">
      <c r="A36" s="70" t="s">
        <v>30</v>
      </c>
      <c r="B36" s="70" t="s">
        <v>30</v>
      </c>
      <c r="C36" s="71" t="s">
        <v>30</v>
      </c>
      <c r="D36" s="71" t="s">
        <v>123</v>
      </c>
      <c r="E36" s="57">
        <v>43512</v>
      </c>
      <c r="F36" s="71" t="s">
        <v>124</v>
      </c>
      <c r="G36" s="71" t="s">
        <v>125</v>
      </c>
      <c r="H36" s="71" t="s">
        <v>39</v>
      </c>
      <c r="I36" s="58">
        <v>13236364</v>
      </c>
      <c r="J36" s="58">
        <v>0</v>
      </c>
      <c r="K36" s="58">
        <v>13236364</v>
      </c>
      <c r="L36" s="72" t="s">
        <v>35</v>
      </c>
      <c r="M36" s="58">
        <v>1323636</v>
      </c>
      <c r="N36" s="71" t="s">
        <v>30</v>
      </c>
    </row>
    <row r="37" spans="1:14" ht="25.5">
      <c r="A37" s="70" t="s">
        <v>30</v>
      </c>
      <c r="B37" s="70" t="s">
        <v>30</v>
      </c>
      <c r="C37" s="71" t="s">
        <v>30</v>
      </c>
      <c r="D37" s="71" t="s">
        <v>126</v>
      </c>
      <c r="E37" s="57">
        <v>43514</v>
      </c>
      <c r="F37" s="73" t="s">
        <v>94</v>
      </c>
      <c r="G37" s="71" t="s">
        <v>95</v>
      </c>
      <c r="H37" s="71" t="s">
        <v>43</v>
      </c>
      <c r="I37" s="58">
        <v>3298182</v>
      </c>
      <c r="J37" s="58">
        <v>0</v>
      </c>
      <c r="K37" s="58">
        <v>3298182</v>
      </c>
      <c r="L37" s="72" t="s">
        <v>35</v>
      </c>
      <c r="M37" s="58">
        <v>329818</v>
      </c>
      <c r="N37" s="71" t="s">
        <v>30</v>
      </c>
    </row>
    <row r="38" spans="1:14" ht="25.5">
      <c r="A38" s="70" t="s">
        <v>30</v>
      </c>
      <c r="B38" s="70" t="s">
        <v>30</v>
      </c>
      <c r="C38" s="71" t="s">
        <v>30</v>
      </c>
      <c r="D38" s="71" t="s">
        <v>127</v>
      </c>
      <c r="E38" s="57">
        <v>43521</v>
      </c>
      <c r="F38" s="73" t="s">
        <v>79</v>
      </c>
      <c r="G38" s="71" t="s">
        <v>80</v>
      </c>
      <c r="H38" s="71" t="s">
        <v>50</v>
      </c>
      <c r="I38" s="58">
        <v>57121818</v>
      </c>
      <c r="J38" s="58">
        <v>0</v>
      </c>
      <c r="K38" s="58">
        <v>57121818</v>
      </c>
      <c r="L38" s="72" t="s">
        <v>35</v>
      </c>
      <c r="M38" s="58">
        <v>5712182</v>
      </c>
      <c r="N38" s="71" t="s">
        <v>30</v>
      </c>
    </row>
    <row r="39" spans="1:14">
      <c r="A39" s="70" t="s">
        <v>30</v>
      </c>
      <c r="B39" s="70" t="s">
        <v>30</v>
      </c>
      <c r="C39" s="71" t="s">
        <v>30</v>
      </c>
      <c r="D39" s="71" t="s">
        <v>128</v>
      </c>
      <c r="E39" s="57">
        <v>43522</v>
      </c>
      <c r="F39" s="71" t="s">
        <v>129</v>
      </c>
      <c r="G39" s="71" t="s">
        <v>130</v>
      </c>
      <c r="H39" s="71" t="s">
        <v>118</v>
      </c>
      <c r="I39" s="58">
        <v>14616364</v>
      </c>
      <c r="J39" s="58">
        <v>0</v>
      </c>
      <c r="K39" s="58">
        <v>14616364</v>
      </c>
      <c r="L39" s="72" t="s">
        <v>35</v>
      </c>
      <c r="M39" s="58">
        <v>1461636</v>
      </c>
      <c r="N39" s="71" t="s">
        <v>30</v>
      </c>
    </row>
    <row r="40" spans="1:14">
      <c r="A40" s="70" t="s">
        <v>30</v>
      </c>
      <c r="B40" s="70" t="s">
        <v>30</v>
      </c>
      <c r="C40" s="71" t="s">
        <v>30</v>
      </c>
      <c r="D40" s="71" t="s">
        <v>131</v>
      </c>
      <c r="E40" s="57">
        <v>43522</v>
      </c>
      <c r="F40" s="71" t="s">
        <v>52</v>
      </c>
      <c r="G40" s="71" t="s">
        <v>53</v>
      </c>
      <c r="H40" s="71" t="s">
        <v>54</v>
      </c>
      <c r="I40" s="58">
        <v>545455</v>
      </c>
      <c r="J40" s="58">
        <v>0</v>
      </c>
      <c r="K40" s="58">
        <v>545455</v>
      </c>
      <c r="L40" s="72" t="s">
        <v>35</v>
      </c>
      <c r="M40" s="58">
        <v>54545</v>
      </c>
      <c r="N40" s="71" t="s">
        <v>30</v>
      </c>
    </row>
    <row r="41" spans="1:14">
      <c r="A41" s="70" t="s">
        <v>30</v>
      </c>
      <c r="B41" s="70" t="s">
        <v>30</v>
      </c>
      <c r="C41" s="71" t="s">
        <v>30</v>
      </c>
      <c r="D41" s="71" t="s">
        <v>132</v>
      </c>
      <c r="E41" s="57">
        <v>43522</v>
      </c>
      <c r="F41" s="71" t="s">
        <v>133</v>
      </c>
      <c r="G41" s="71" t="s">
        <v>134</v>
      </c>
      <c r="H41" s="71" t="s">
        <v>39</v>
      </c>
      <c r="I41" s="58">
        <v>2636364</v>
      </c>
      <c r="J41" s="58">
        <v>0</v>
      </c>
      <c r="K41" s="58">
        <v>2636364</v>
      </c>
      <c r="L41" s="72" t="s">
        <v>35</v>
      </c>
      <c r="M41" s="58">
        <v>263636</v>
      </c>
      <c r="N41" s="71" t="s">
        <v>30</v>
      </c>
    </row>
    <row r="42" spans="1:14">
      <c r="A42" s="70" t="s">
        <v>30</v>
      </c>
      <c r="B42" s="70" t="s">
        <v>30</v>
      </c>
      <c r="C42" s="71" t="s">
        <v>30</v>
      </c>
      <c r="D42" s="71" t="s">
        <v>135</v>
      </c>
      <c r="E42" s="57">
        <v>43523</v>
      </c>
      <c r="F42" s="71" t="s">
        <v>136</v>
      </c>
      <c r="G42" s="71" t="s">
        <v>137</v>
      </c>
      <c r="H42" s="71" t="s">
        <v>39</v>
      </c>
      <c r="I42" s="58">
        <v>3072727</v>
      </c>
      <c r="J42" s="58">
        <v>0</v>
      </c>
      <c r="K42" s="58">
        <v>3072727</v>
      </c>
      <c r="L42" s="72" t="s">
        <v>35</v>
      </c>
      <c r="M42" s="58">
        <v>307273</v>
      </c>
      <c r="N42" s="71" t="s">
        <v>30</v>
      </c>
    </row>
    <row r="43" spans="1:14">
      <c r="A43" s="70" t="s">
        <v>30</v>
      </c>
      <c r="B43" s="70" t="s">
        <v>30</v>
      </c>
      <c r="C43" s="71" t="s">
        <v>30</v>
      </c>
      <c r="D43" s="71" t="s">
        <v>138</v>
      </c>
      <c r="E43" s="57">
        <v>43523</v>
      </c>
      <c r="F43" s="71" t="s">
        <v>139</v>
      </c>
      <c r="G43" s="71" t="s">
        <v>140</v>
      </c>
      <c r="H43" s="71" t="s">
        <v>54</v>
      </c>
      <c r="I43" s="58">
        <v>10800000</v>
      </c>
      <c r="J43" s="58">
        <v>0</v>
      </c>
      <c r="K43" s="58">
        <v>10800000</v>
      </c>
      <c r="L43" s="72" t="s">
        <v>35</v>
      </c>
      <c r="M43" s="58">
        <v>1080000</v>
      </c>
      <c r="N43" s="71" t="s">
        <v>30</v>
      </c>
    </row>
    <row r="44" spans="1:14">
      <c r="A44" s="70" t="s">
        <v>30</v>
      </c>
      <c r="B44" s="70" t="s">
        <v>30</v>
      </c>
      <c r="C44" s="71" t="s">
        <v>30</v>
      </c>
      <c r="D44" s="71" t="s">
        <v>141</v>
      </c>
      <c r="E44" s="57">
        <v>43524</v>
      </c>
      <c r="F44" s="71" t="s">
        <v>107</v>
      </c>
      <c r="G44" s="71" t="s">
        <v>108</v>
      </c>
      <c r="H44" s="71" t="s">
        <v>30</v>
      </c>
      <c r="I44" s="58">
        <v>120635832</v>
      </c>
      <c r="J44" s="58">
        <v>0</v>
      </c>
      <c r="K44" s="58">
        <v>120635832</v>
      </c>
      <c r="L44" s="72" t="s">
        <v>35</v>
      </c>
      <c r="M44" s="58">
        <v>12063583</v>
      </c>
      <c r="N44" s="71" t="s">
        <v>30</v>
      </c>
    </row>
    <row r="45" spans="1:14">
      <c r="A45" s="70" t="s">
        <v>30</v>
      </c>
      <c r="B45" s="70" t="s">
        <v>30</v>
      </c>
      <c r="C45" s="71" t="s">
        <v>30</v>
      </c>
      <c r="D45" s="71" t="s">
        <v>142</v>
      </c>
      <c r="E45" s="57">
        <v>43524</v>
      </c>
      <c r="F45" s="71" t="s">
        <v>107</v>
      </c>
      <c r="G45" s="71" t="s">
        <v>108</v>
      </c>
      <c r="H45" s="71" t="s">
        <v>30</v>
      </c>
      <c r="I45" s="58">
        <v>30000000</v>
      </c>
      <c r="J45" s="58">
        <v>0</v>
      </c>
      <c r="K45" s="58">
        <v>30000000</v>
      </c>
      <c r="L45" s="72" t="s">
        <v>35</v>
      </c>
      <c r="M45" s="58">
        <v>3000000</v>
      </c>
      <c r="N45" s="71" t="s">
        <v>30</v>
      </c>
    </row>
    <row r="46" spans="1:14">
      <c r="A46" s="70" t="s">
        <v>30</v>
      </c>
      <c r="B46" s="70" t="s">
        <v>30</v>
      </c>
      <c r="C46" s="71" t="s">
        <v>30</v>
      </c>
      <c r="D46" s="71" t="s">
        <v>143</v>
      </c>
      <c r="E46" s="57">
        <v>43524</v>
      </c>
      <c r="F46" s="71" t="s">
        <v>59</v>
      </c>
      <c r="G46" s="71" t="s">
        <v>60</v>
      </c>
      <c r="H46" s="71" t="s">
        <v>39</v>
      </c>
      <c r="I46" s="58">
        <v>45636364</v>
      </c>
      <c r="J46" s="58">
        <v>0</v>
      </c>
      <c r="K46" s="58">
        <v>45636364</v>
      </c>
      <c r="L46" s="72" t="s">
        <v>35</v>
      </c>
      <c r="M46" s="58">
        <v>4563636</v>
      </c>
      <c r="N46" s="71" t="s">
        <v>30</v>
      </c>
    </row>
    <row r="47" spans="1:14">
      <c r="A47" s="70" t="s">
        <v>30</v>
      </c>
      <c r="B47" s="70" t="s">
        <v>30</v>
      </c>
      <c r="C47" s="71" t="s">
        <v>30</v>
      </c>
      <c r="D47" s="71" t="s">
        <v>144</v>
      </c>
      <c r="E47" s="57">
        <v>43528</v>
      </c>
      <c r="F47" s="71" t="s">
        <v>145</v>
      </c>
      <c r="G47" s="71" t="s">
        <v>146</v>
      </c>
      <c r="H47" s="71" t="s">
        <v>118</v>
      </c>
      <c r="I47" s="58">
        <v>17500000</v>
      </c>
      <c r="J47" s="58">
        <v>0</v>
      </c>
      <c r="K47" s="58">
        <v>17500000</v>
      </c>
      <c r="L47" s="72" t="s">
        <v>35</v>
      </c>
      <c r="M47" s="58">
        <v>1750000</v>
      </c>
      <c r="N47" s="71" t="s">
        <v>30</v>
      </c>
    </row>
    <row r="48" spans="1:14">
      <c r="A48" s="70" t="s">
        <v>30</v>
      </c>
      <c r="B48" s="70" t="s">
        <v>30</v>
      </c>
      <c r="C48" s="71" t="s">
        <v>30</v>
      </c>
      <c r="D48" s="71" t="s">
        <v>147</v>
      </c>
      <c r="E48" s="57">
        <v>43528</v>
      </c>
      <c r="F48" s="71" t="s">
        <v>148</v>
      </c>
      <c r="G48" s="71" t="s">
        <v>149</v>
      </c>
      <c r="H48" s="71" t="s">
        <v>43</v>
      </c>
      <c r="I48" s="58">
        <v>2081818</v>
      </c>
      <c r="J48" s="58">
        <v>0</v>
      </c>
      <c r="K48" s="58">
        <v>2081818</v>
      </c>
      <c r="L48" s="72" t="s">
        <v>35</v>
      </c>
      <c r="M48" s="58">
        <v>208182</v>
      </c>
      <c r="N48" s="71" t="s">
        <v>30</v>
      </c>
    </row>
    <row r="49" spans="1:14">
      <c r="A49" s="70" t="s">
        <v>30</v>
      </c>
      <c r="B49" s="70" t="s">
        <v>30</v>
      </c>
      <c r="C49" s="71" t="s">
        <v>30</v>
      </c>
      <c r="D49" s="71" t="s">
        <v>150</v>
      </c>
      <c r="E49" s="57">
        <v>43528</v>
      </c>
      <c r="F49" s="71" t="s">
        <v>52</v>
      </c>
      <c r="G49" s="71" t="s">
        <v>53</v>
      </c>
      <c r="H49" s="71" t="s">
        <v>54</v>
      </c>
      <c r="I49" s="58">
        <v>654545</v>
      </c>
      <c r="J49" s="58">
        <v>0</v>
      </c>
      <c r="K49" s="58">
        <v>654545</v>
      </c>
      <c r="L49" s="72" t="s">
        <v>35</v>
      </c>
      <c r="M49" s="58">
        <v>65455</v>
      </c>
      <c r="N49" s="71" t="s">
        <v>30</v>
      </c>
    </row>
    <row r="50" spans="1:14">
      <c r="A50" s="70" t="s">
        <v>30</v>
      </c>
      <c r="B50" s="70" t="s">
        <v>30</v>
      </c>
      <c r="C50" s="71" t="s">
        <v>30</v>
      </c>
      <c r="D50" s="71" t="s">
        <v>151</v>
      </c>
      <c r="E50" s="57">
        <v>43529</v>
      </c>
      <c r="F50" s="71" t="s">
        <v>152</v>
      </c>
      <c r="G50" s="71" t="s">
        <v>153</v>
      </c>
      <c r="H50" s="71" t="s">
        <v>77</v>
      </c>
      <c r="I50" s="58">
        <v>1090909</v>
      </c>
      <c r="J50" s="58">
        <v>0</v>
      </c>
      <c r="K50" s="58">
        <v>1090909</v>
      </c>
      <c r="L50" s="72" t="s">
        <v>35</v>
      </c>
      <c r="M50" s="58">
        <v>109091</v>
      </c>
      <c r="N50" s="71" t="s">
        <v>30</v>
      </c>
    </row>
    <row r="51" spans="1:14">
      <c r="A51" s="70" t="s">
        <v>30</v>
      </c>
      <c r="B51" s="70" t="s">
        <v>30</v>
      </c>
      <c r="C51" s="71" t="s">
        <v>30</v>
      </c>
      <c r="D51" s="71" t="s">
        <v>154</v>
      </c>
      <c r="E51" s="57">
        <v>43529</v>
      </c>
      <c r="F51" s="71" t="s">
        <v>155</v>
      </c>
      <c r="G51" s="71" t="s">
        <v>156</v>
      </c>
      <c r="H51" s="71" t="s">
        <v>50</v>
      </c>
      <c r="I51" s="58">
        <v>2643636</v>
      </c>
      <c r="J51" s="58">
        <v>0</v>
      </c>
      <c r="K51" s="58">
        <v>2643636</v>
      </c>
      <c r="L51" s="72" t="s">
        <v>35</v>
      </c>
      <c r="M51" s="58">
        <v>264364</v>
      </c>
      <c r="N51" s="71" t="s">
        <v>30</v>
      </c>
    </row>
    <row r="52" spans="1:14">
      <c r="A52" s="70" t="s">
        <v>30</v>
      </c>
      <c r="B52" s="70" t="s">
        <v>30</v>
      </c>
      <c r="C52" s="71" t="s">
        <v>30</v>
      </c>
      <c r="D52" s="71" t="s">
        <v>157</v>
      </c>
      <c r="E52" s="57">
        <v>43529</v>
      </c>
      <c r="F52" s="71" t="s">
        <v>158</v>
      </c>
      <c r="G52" s="71" t="s">
        <v>159</v>
      </c>
      <c r="H52" s="71" t="s">
        <v>54</v>
      </c>
      <c r="I52" s="58">
        <v>3281818</v>
      </c>
      <c r="J52" s="58">
        <v>0</v>
      </c>
      <c r="K52" s="58">
        <v>3281818</v>
      </c>
      <c r="L52" s="72" t="s">
        <v>35</v>
      </c>
      <c r="M52" s="58">
        <v>328182</v>
      </c>
      <c r="N52" s="71" t="s">
        <v>30</v>
      </c>
    </row>
    <row r="53" spans="1:14">
      <c r="A53" s="70" t="s">
        <v>30</v>
      </c>
      <c r="B53" s="70" t="s">
        <v>30</v>
      </c>
      <c r="C53" s="71" t="s">
        <v>30</v>
      </c>
      <c r="D53" s="71" t="s">
        <v>160</v>
      </c>
      <c r="E53" s="57">
        <v>43530</v>
      </c>
      <c r="F53" s="71" t="s">
        <v>148</v>
      </c>
      <c r="G53" s="71" t="s">
        <v>149</v>
      </c>
      <c r="H53" s="71" t="s">
        <v>39</v>
      </c>
      <c r="I53" s="58">
        <v>48936364</v>
      </c>
      <c r="J53" s="58">
        <v>0</v>
      </c>
      <c r="K53" s="58">
        <v>48936364</v>
      </c>
      <c r="L53" s="72" t="s">
        <v>35</v>
      </c>
      <c r="M53" s="58">
        <v>4893636</v>
      </c>
      <c r="N53" s="71" t="s">
        <v>30</v>
      </c>
    </row>
    <row r="54" spans="1:14">
      <c r="A54" s="70" t="s">
        <v>30</v>
      </c>
      <c r="B54" s="70" t="s">
        <v>30</v>
      </c>
      <c r="C54" s="71" t="s">
        <v>30</v>
      </c>
      <c r="D54" s="71" t="s">
        <v>161</v>
      </c>
      <c r="E54" s="57">
        <v>43531</v>
      </c>
      <c r="F54" s="71" t="s">
        <v>91</v>
      </c>
      <c r="G54" s="71" t="s">
        <v>92</v>
      </c>
      <c r="H54" s="71" t="s">
        <v>39</v>
      </c>
      <c r="I54" s="58">
        <v>2043636</v>
      </c>
      <c r="J54" s="58">
        <v>0</v>
      </c>
      <c r="K54" s="58">
        <v>2043636</v>
      </c>
      <c r="L54" s="72" t="s">
        <v>35</v>
      </c>
      <c r="M54" s="58">
        <v>204364</v>
      </c>
      <c r="N54" s="71" t="s">
        <v>30</v>
      </c>
    </row>
    <row r="55" spans="1:14">
      <c r="A55" s="70" t="s">
        <v>30</v>
      </c>
      <c r="B55" s="70" t="s">
        <v>30</v>
      </c>
      <c r="C55" s="71" t="s">
        <v>30</v>
      </c>
      <c r="D55" s="71" t="s">
        <v>162</v>
      </c>
      <c r="E55" s="57">
        <v>43532</v>
      </c>
      <c r="F55" s="71" t="s">
        <v>148</v>
      </c>
      <c r="G55" s="71" t="s">
        <v>149</v>
      </c>
      <c r="H55" s="71" t="s">
        <v>43</v>
      </c>
      <c r="I55" s="58">
        <v>114405455</v>
      </c>
      <c r="J55" s="58">
        <v>0</v>
      </c>
      <c r="K55" s="58">
        <v>114405455</v>
      </c>
      <c r="L55" s="72" t="s">
        <v>35</v>
      </c>
      <c r="M55" s="58">
        <v>11440545</v>
      </c>
      <c r="N55" s="71" t="s">
        <v>30</v>
      </c>
    </row>
    <row r="56" spans="1:14">
      <c r="A56" s="70" t="s">
        <v>30</v>
      </c>
      <c r="B56" s="70" t="s">
        <v>30</v>
      </c>
      <c r="C56" s="71" t="s">
        <v>30</v>
      </c>
      <c r="D56" s="71" t="s">
        <v>163</v>
      </c>
      <c r="E56" s="57">
        <v>43535</v>
      </c>
      <c r="F56" s="71" t="s">
        <v>164</v>
      </c>
      <c r="G56" s="71" t="s">
        <v>165</v>
      </c>
      <c r="H56" s="71" t="s">
        <v>118</v>
      </c>
      <c r="I56" s="58">
        <v>5469091</v>
      </c>
      <c r="J56" s="58">
        <v>0</v>
      </c>
      <c r="K56" s="58">
        <v>5469091</v>
      </c>
      <c r="L56" s="72" t="s">
        <v>35</v>
      </c>
      <c r="M56" s="58">
        <v>546909</v>
      </c>
      <c r="N56" s="71" t="s">
        <v>30</v>
      </c>
    </row>
    <row r="57" spans="1:14">
      <c r="A57" s="70" t="s">
        <v>30</v>
      </c>
      <c r="B57" s="70" t="s">
        <v>30</v>
      </c>
      <c r="C57" s="71" t="s">
        <v>30</v>
      </c>
      <c r="D57" s="71" t="s">
        <v>166</v>
      </c>
      <c r="E57" s="57">
        <v>43535</v>
      </c>
      <c r="F57" s="71" t="s">
        <v>148</v>
      </c>
      <c r="G57" s="71" t="s">
        <v>149</v>
      </c>
      <c r="H57" s="71" t="s">
        <v>43</v>
      </c>
      <c r="I57" s="58">
        <v>67325455</v>
      </c>
      <c r="J57" s="58">
        <v>0</v>
      </c>
      <c r="K57" s="58">
        <v>67325455</v>
      </c>
      <c r="L57" s="72" t="s">
        <v>35</v>
      </c>
      <c r="M57" s="58">
        <v>6732545</v>
      </c>
      <c r="N57" s="71" t="s">
        <v>30</v>
      </c>
    </row>
    <row r="58" spans="1:14">
      <c r="A58" s="70" t="s">
        <v>30</v>
      </c>
      <c r="B58" s="70" t="s">
        <v>30</v>
      </c>
      <c r="C58" s="71" t="s">
        <v>30</v>
      </c>
      <c r="D58" s="71" t="s">
        <v>167</v>
      </c>
      <c r="E58" s="57">
        <v>43536</v>
      </c>
      <c r="F58" s="71" t="s">
        <v>139</v>
      </c>
      <c r="G58" s="71" t="s">
        <v>140</v>
      </c>
      <c r="H58" s="71" t="s">
        <v>39</v>
      </c>
      <c r="I58" s="58">
        <v>13963636</v>
      </c>
      <c r="J58" s="58">
        <v>0</v>
      </c>
      <c r="K58" s="58">
        <v>13963636</v>
      </c>
      <c r="L58" s="72" t="s">
        <v>35</v>
      </c>
      <c r="M58" s="58">
        <v>1396364</v>
      </c>
      <c r="N58" s="71" t="s">
        <v>30</v>
      </c>
    </row>
    <row r="59" spans="1:14">
      <c r="A59" s="70" t="s">
        <v>30</v>
      </c>
      <c r="B59" s="70" t="s">
        <v>30</v>
      </c>
      <c r="C59" s="71" t="s">
        <v>30</v>
      </c>
      <c r="D59" s="71" t="s">
        <v>168</v>
      </c>
      <c r="E59" s="57">
        <v>43538</v>
      </c>
      <c r="F59" s="71" t="s">
        <v>71</v>
      </c>
      <c r="G59" s="71" t="s">
        <v>72</v>
      </c>
      <c r="H59" s="71" t="s">
        <v>39</v>
      </c>
      <c r="I59" s="58">
        <v>35545455</v>
      </c>
      <c r="J59" s="58">
        <v>0</v>
      </c>
      <c r="K59" s="58">
        <v>35545455</v>
      </c>
      <c r="L59" s="72" t="s">
        <v>35</v>
      </c>
      <c r="M59" s="58">
        <v>3554545</v>
      </c>
      <c r="N59" s="71" t="s">
        <v>30</v>
      </c>
    </row>
    <row r="60" spans="1:14">
      <c r="A60" s="70" t="s">
        <v>30</v>
      </c>
      <c r="B60" s="70" t="s">
        <v>30</v>
      </c>
      <c r="C60" s="71" t="s">
        <v>30</v>
      </c>
      <c r="D60" s="71" t="s">
        <v>169</v>
      </c>
      <c r="E60" s="57">
        <v>43540</v>
      </c>
      <c r="F60" s="71" t="s">
        <v>170</v>
      </c>
      <c r="G60" s="71" t="s">
        <v>171</v>
      </c>
      <c r="H60" s="71" t="s">
        <v>50</v>
      </c>
      <c r="I60" s="58">
        <v>490909</v>
      </c>
      <c r="J60" s="58">
        <v>0</v>
      </c>
      <c r="K60" s="58">
        <v>490909</v>
      </c>
      <c r="L60" s="72" t="s">
        <v>35</v>
      </c>
      <c r="M60" s="58">
        <v>49091</v>
      </c>
      <c r="N60" s="71" t="s">
        <v>30</v>
      </c>
    </row>
    <row r="61" spans="1:14">
      <c r="A61" s="70" t="s">
        <v>30</v>
      </c>
      <c r="B61" s="70" t="s">
        <v>30</v>
      </c>
      <c r="C61" s="71" t="s">
        <v>30</v>
      </c>
      <c r="D61" s="71" t="s">
        <v>172</v>
      </c>
      <c r="E61" s="57">
        <v>43540</v>
      </c>
      <c r="F61" s="71" t="s">
        <v>173</v>
      </c>
      <c r="G61" s="71" t="s">
        <v>174</v>
      </c>
      <c r="H61" s="71" t="s">
        <v>43</v>
      </c>
      <c r="I61" s="58">
        <v>3136364</v>
      </c>
      <c r="J61" s="58">
        <v>0</v>
      </c>
      <c r="K61" s="58">
        <v>3136364</v>
      </c>
      <c r="L61" s="72" t="s">
        <v>35</v>
      </c>
      <c r="M61" s="58">
        <v>313636</v>
      </c>
      <c r="N61" s="71" t="s">
        <v>30</v>
      </c>
    </row>
    <row r="62" spans="1:14">
      <c r="A62" s="70" t="s">
        <v>30</v>
      </c>
      <c r="B62" s="70" t="s">
        <v>30</v>
      </c>
      <c r="C62" s="71" t="s">
        <v>30</v>
      </c>
      <c r="D62" s="71" t="s">
        <v>175</v>
      </c>
      <c r="E62" s="57">
        <v>43542</v>
      </c>
      <c r="F62" s="71" t="s">
        <v>124</v>
      </c>
      <c r="G62" s="71" t="s">
        <v>125</v>
      </c>
      <c r="H62" s="71" t="s">
        <v>39</v>
      </c>
      <c r="I62" s="58">
        <v>3545455</v>
      </c>
      <c r="J62" s="58">
        <v>0</v>
      </c>
      <c r="K62" s="58">
        <v>3545455</v>
      </c>
      <c r="L62" s="72" t="s">
        <v>35</v>
      </c>
      <c r="M62" s="58">
        <v>354545</v>
      </c>
      <c r="N62" s="71" t="s">
        <v>30</v>
      </c>
    </row>
    <row r="63" spans="1:14">
      <c r="A63" s="70" t="s">
        <v>30</v>
      </c>
      <c r="B63" s="70" t="s">
        <v>30</v>
      </c>
      <c r="C63" s="71" t="s">
        <v>30</v>
      </c>
      <c r="D63" s="71" t="s">
        <v>176</v>
      </c>
      <c r="E63" s="57">
        <v>43542</v>
      </c>
      <c r="F63" s="71" t="s">
        <v>177</v>
      </c>
      <c r="G63" s="71" t="s">
        <v>178</v>
      </c>
      <c r="H63" s="71" t="s">
        <v>77</v>
      </c>
      <c r="I63" s="58">
        <v>10363636</v>
      </c>
      <c r="J63" s="58">
        <v>0</v>
      </c>
      <c r="K63" s="58">
        <v>10363636</v>
      </c>
      <c r="L63" s="72" t="s">
        <v>35</v>
      </c>
      <c r="M63" s="58">
        <v>1036364</v>
      </c>
      <c r="N63" s="71" t="s">
        <v>30</v>
      </c>
    </row>
    <row r="64" spans="1:14">
      <c r="A64" s="70" t="s">
        <v>30</v>
      </c>
      <c r="B64" s="70" t="s">
        <v>30</v>
      </c>
      <c r="C64" s="71" t="s">
        <v>30</v>
      </c>
      <c r="D64" s="71" t="s">
        <v>179</v>
      </c>
      <c r="E64" s="57">
        <v>43544</v>
      </c>
      <c r="F64" s="71" t="s">
        <v>37</v>
      </c>
      <c r="G64" s="71" t="s">
        <v>38</v>
      </c>
      <c r="H64" s="71" t="s">
        <v>39</v>
      </c>
      <c r="I64" s="58">
        <v>3927273</v>
      </c>
      <c r="J64" s="58">
        <v>0</v>
      </c>
      <c r="K64" s="58">
        <v>3927273</v>
      </c>
      <c r="L64" s="72" t="s">
        <v>35</v>
      </c>
      <c r="M64" s="58">
        <v>392727</v>
      </c>
      <c r="N64" s="71" t="s">
        <v>30</v>
      </c>
    </row>
    <row r="65" spans="1:14">
      <c r="A65" s="70" t="s">
        <v>30</v>
      </c>
      <c r="B65" s="70" t="s">
        <v>30</v>
      </c>
      <c r="C65" s="71" t="s">
        <v>30</v>
      </c>
      <c r="D65" s="71" t="s">
        <v>180</v>
      </c>
      <c r="E65" s="57">
        <v>43545</v>
      </c>
      <c r="F65" s="71" t="s">
        <v>145</v>
      </c>
      <c r="G65" s="71" t="s">
        <v>146</v>
      </c>
      <c r="H65" s="71" t="s">
        <v>118</v>
      </c>
      <c r="I65" s="58">
        <v>17136364</v>
      </c>
      <c r="J65" s="58">
        <v>0</v>
      </c>
      <c r="K65" s="58">
        <v>17136364</v>
      </c>
      <c r="L65" s="72" t="s">
        <v>35</v>
      </c>
      <c r="M65" s="58">
        <v>1713636</v>
      </c>
      <c r="N65" s="71" t="s">
        <v>30</v>
      </c>
    </row>
    <row r="66" spans="1:14">
      <c r="A66" s="70" t="s">
        <v>30</v>
      </c>
      <c r="B66" s="70" t="s">
        <v>30</v>
      </c>
      <c r="C66" s="71" t="s">
        <v>30</v>
      </c>
      <c r="D66" s="71" t="s">
        <v>181</v>
      </c>
      <c r="E66" s="57">
        <v>43545</v>
      </c>
      <c r="F66" s="71" t="s">
        <v>182</v>
      </c>
      <c r="G66" s="71" t="s">
        <v>183</v>
      </c>
      <c r="H66" s="71" t="s">
        <v>50</v>
      </c>
      <c r="I66" s="58">
        <v>2201818</v>
      </c>
      <c r="J66" s="58">
        <v>0</v>
      </c>
      <c r="K66" s="58">
        <v>2201818</v>
      </c>
      <c r="L66" s="72" t="s">
        <v>35</v>
      </c>
      <c r="M66" s="58">
        <v>220182</v>
      </c>
      <c r="N66" s="71" t="s">
        <v>30</v>
      </c>
    </row>
    <row r="67" spans="1:14">
      <c r="A67" s="70" t="s">
        <v>30</v>
      </c>
      <c r="B67" s="70" t="s">
        <v>30</v>
      </c>
      <c r="C67" s="71" t="s">
        <v>30</v>
      </c>
      <c r="D67" s="71" t="s">
        <v>184</v>
      </c>
      <c r="E67" s="57">
        <v>43545</v>
      </c>
      <c r="F67" s="71" t="s">
        <v>59</v>
      </c>
      <c r="G67" s="71" t="s">
        <v>60</v>
      </c>
      <c r="H67" s="71" t="s">
        <v>39</v>
      </c>
      <c r="I67" s="58">
        <v>16854545</v>
      </c>
      <c r="J67" s="58">
        <v>0</v>
      </c>
      <c r="K67" s="58">
        <v>16854545</v>
      </c>
      <c r="L67" s="72" t="s">
        <v>35</v>
      </c>
      <c r="M67" s="58">
        <v>1685455</v>
      </c>
      <c r="N67" s="71" t="s">
        <v>30</v>
      </c>
    </row>
    <row r="68" spans="1:14">
      <c r="A68" s="70" t="s">
        <v>30</v>
      </c>
      <c r="B68" s="70" t="s">
        <v>30</v>
      </c>
      <c r="C68" s="71" t="s">
        <v>30</v>
      </c>
      <c r="D68" s="71" t="s">
        <v>185</v>
      </c>
      <c r="E68" s="57">
        <v>43546</v>
      </c>
      <c r="F68" s="71" t="s">
        <v>129</v>
      </c>
      <c r="G68" s="71" t="s">
        <v>130</v>
      </c>
      <c r="H68" s="71" t="s">
        <v>118</v>
      </c>
      <c r="I68" s="58">
        <v>13727273</v>
      </c>
      <c r="J68" s="58">
        <v>0</v>
      </c>
      <c r="K68" s="58">
        <v>13727273</v>
      </c>
      <c r="L68" s="72" t="s">
        <v>35</v>
      </c>
      <c r="M68" s="58">
        <v>1372727</v>
      </c>
      <c r="N68" s="71" t="s">
        <v>30</v>
      </c>
    </row>
    <row r="69" spans="1:14">
      <c r="A69" s="70" t="s">
        <v>30</v>
      </c>
      <c r="B69" s="70" t="s">
        <v>30</v>
      </c>
      <c r="C69" s="71" t="s">
        <v>30</v>
      </c>
      <c r="D69" s="71" t="s">
        <v>186</v>
      </c>
      <c r="E69" s="57">
        <v>43549</v>
      </c>
      <c r="F69" s="71" t="s">
        <v>75</v>
      </c>
      <c r="G69" s="71" t="s">
        <v>76</v>
      </c>
      <c r="H69" s="71" t="s">
        <v>77</v>
      </c>
      <c r="I69" s="58">
        <v>2906364</v>
      </c>
      <c r="J69" s="58">
        <v>0</v>
      </c>
      <c r="K69" s="58">
        <v>2906364</v>
      </c>
      <c r="L69" s="72" t="s">
        <v>35</v>
      </c>
      <c r="M69" s="58">
        <v>290636</v>
      </c>
      <c r="N69" s="71" t="s">
        <v>30</v>
      </c>
    </row>
    <row r="70" spans="1:14" ht="25.5">
      <c r="A70" s="70" t="s">
        <v>30</v>
      </c>
      <c r="B70" s="70" t="s">
        <v>30</v>
      </c>
      <c r="C70" s="71" t="s">
        <v>30</v>
      </c>
      <c r="D70" s="71" t="s">
        <v>187</v>
      </c>
      <c r="E70" s="57">
        <v>43550</v>
      </c>
      <c r="F70" s="73" t="s">
        <v>94</v>
      </c>
      <c r="G70" s="71" t="s">
        <v>95</v>
      </c>
      <c r="H70" s="71" t="s">
        <v>43</v>
      </c>
      <c r="I70" s="58">
        <v>3740909</v>
      </c>
      <c r="J70" s="58">
        <v>0</v>
      </c>
      <c r="K70" s="58">
        <v>3740909</v>
      </c>
      <c r="L70" s="72" t="s">
        <v>35</v>
      </c>
      <c r="M70" s="58">
        <v>374091</v>
      </c>
      <c r="N70" s="71" t="s">
        <v>30</v>
      </c>
    </row>
    <row r="71" spans="1:14">
      <c r="A71" s="70" t="s">
        <v>30</v>
      </c>
      <c r="B71" s="70" t="s">
        <v>30</v>
      </c>
      <c r="C71" s="71" t="s">
        <v>30</v>
      </c>
      <c r="D71" s="71" t="s">
        <v>188</v>
      </c>
      <c r="E71" s="57">
        <v>43550</v>
      </c>
      <c r="F71" s="71" t="s">
        <v>139</v>
      </c>
      <c r="G71" s="71" t="s">
        <v>140</v>
      </c>
      <c r="H71" s="71" t="s">
        <v>54</v>
      </c>
      <c r="I71" s="58">
        <v>7636364</v>
      </c>
      <c r="J71" s="58">
        <v>0</v>
      </c>
      <c r="K71" s="58">
        <v>7636364</v>
      </c>
      <c r="L71" s="72" t="s">
        <v>35</v>
      </c>
      <c r="M71" s="58">
        <v>763636</v>
      </c>
      <c r="N71" s="71" t="s">
        <v>30</v>
      </c>
    </row>
    <row r="72" spans="1:14">
      <c r="A72" s="70" t="s">
        <v>30</v>
      </c>
      <c r="B72" s="70" t="s">
        <v>30</v>
      </c>
      <c r="C72" s="71" t="s">
        <v>30</v>
      </c>
      <c r="D72" s="71" t="s">
        <v>189</v>
      </c>
      <c r="E72" s="57">
        <v>43551</v>
      </c>
      <c r="F72" s="71" t="s">
        <v>190</v>
      </c>
      <c r="G72" s="71" t="s">
        <v>191</v>
      </c>
      <c r="H72" s="71" t="s">
        <v>34</v>
      </c>
      <c r="I72" s="58">
        <v>1909091</v>
      </c>
      <c r="J72" s="58">
        <v>0</v>
      </c>
      <c r="K72" s="58">
        <v>1909091</v>
      </c>
      <c r="L72" s="72" t="s">
        <v>35</v>
      </c>
      <c r="M72" s="58">
        <v>190909</v>
      </c>
      <c r="N72" s="71" t="s">
        <v>30</v>
      </c>
    </row>
    <row r="73" spans="1:14">
      <c r="A73" s="70" t="s">
        <v>30</v>
      </c>
      <c r="B73" s="70" t="s">
        <v>30</v>
      </c>
      <c r="C73" s="71" t="s">
        <v>30</v>
      </c>
      <c r="D73" s="71" t="s">
        <v>192</v>
      </c>
      <c r="E73" s="57">
        <v>43552</v>
      </c>
      <c r="F73" s="71" t="s">
        <v>193</v>
      </c>
      <c r="G73" s="71" t="s">
        <v>194</v>
      </c>
      <c r="H73" s="71" t="s">
        <v>77</v>
      </c>
      <c r="I73" s="58">
        <v>2909091</v>
      </c>
      <c r="J73" s="58">
        <v>0</v>
      </c>
      <c r="K73" s="58">
        <v>2909091</v>
      </c>
      <c r="L73" s="72" t="s">
        <v>35</v>
      </c>
      <c r="M73" s="58">
        <v>290909</v>
      </c>
      <c r="N73" s="71" t="s">
        <v>30</v>
      </c>
    </row>
    <row r="74" spans="1:14" ht="25.5">
      <c r="A74" s="70" t="s">
        <v>30</v>
      </c>
      <c r="B74" s="70" t="s">
        <v>30</v>
      </c>
      <c r="C74" s="71" t="s">
        <v>30</v>
      </c>
      <c r="D74" s="71" t="s">
        <v>195</v>
      </c>
      <c r="E74" s="57">
        <v>43553</v>
      </c>
      <c r="F74" s="73" t="s">
        <v>79</v>
      </c>
      <c r="G74" s="71" t="s">
        <v>80</v>
      </c>
      <c r="H74" s="71" t="s">
        <v>50</v>
      </c>
      <c r="I74" s="58">
        <v>30884545</v>
      </c>
      <c r="J74" s="58">
        <v>0</v>
      </c>
      <c r="K74" s="58">
        <v>30884545</v>
      </c>
      <c r="L74" s="72" t="s">
        <v>35</v>
      </c>
      <c r="M74" s="58">
        <v>3088455</v>
      </c>
      <c r="N74" s="71" t="s">
        <v>30</v>
      </c>
    </row>
    <row r="75" spans="1:14">
      <c r="A75" s="70" t="s">
        <v>30</v>
      </c>
      <c r="B75" s="70" t="s">
        <v>30</v>
      </c>
      <c r="C75" s="71" t="s">
        <v>30</v>
      </c>
      <c r="D75" s="71" t="s">
        <v>196</v>
      </c>
      <c r="E75" s="57">
        <v>43553</v>
      </c>
      <c r="F75" s="71" t="s">
        <v>59</v>
      </c>
      <c r="G75" s="71" t="s">
        <v>60</v>
      </c>
      <c r="H75" s="71" t="s">
        <v>43</v>
      </c>
      <c r="I75" s="58">
        <v>9236364</v>
      </c>
      <c r="J75" s="58">
        <v>0</v>
      </c>
      <c r="K75" s="58">
        <v>9236364</v>
      </c>
      <c r="L75" s="72" t="s">
        <v>35</v>
      </c>
      <c r="M75" s="58">
        <v>923636</v>
      </c>
      <c r="N75" s="71" t="s">
        <v>30</v>
      </c>
    </row>
    <row r="76" spans="1:14">
      <c r="A76" s="70" t="s">
        <v>30</v>
      </c>
      <c r="B76" s="70" t="s">
        <v>30</v>
      </c>
      <c r="C76" s="71" t="s">
        <v>30</v>
      </c>
      <c r="D76" s="71" t="s">
        <v>197</v>
      </c>
      <c r="E76" s="57">
        <v>43553</v>
      </c>
      <c r="F76" s="71" t="s">
        <v>120</v>
      </c>
      <c r="G76" s="71" t="s">
        <v>121</v>
      </c>
      <c r="H76" s="71" t="s">
        <v>43</v>
      </c>
      <c r="I76" s="58">
        <v>6136364</v>
      </c>
      <c r="J76" s="58">
        <v>0</v>
      </c>
      <c r="K76" s="58">
        <v>6136364</v>
      </c>
      <c r="L76" s="72" t="s">
        <v>35</v>
      </c>
      <c r="M76" s="58">
        <v>613636</v>
      </c>
      <c r="N76" s="71" t="s">
        <v>30</v>
      </c>
    </row>
    <row r="77" spans="1:14">
      <c r="A77" s="70" t="s">
        <v>30</v>
      </c>
      <c r="B77" s="70" t="s">
        <v>30</v>
      </c>
      <c r="C77" s="71" t="s">
        <v>30</v>
      </c>
      <c r="D77" s="71" t="s">
        <v>198</v>
      </c>
      <c r="E77" s="57">
        <v>43554</v>
      </c>
      <c r="F77" s="71" t="s">
        <v>107</v>
      </c>
      <c r="G77" s="71" t="s">
        <v>108</v>
      </c>
      <c r="H77" s="71" t="s">
        <v>30</v>
      </c>
      <c r="I77" s="58">
        <v>30000000</v>
      </c>
      <c r="J77" s="58">
        <v>0</v>
      </c>
      <c r="K77" s="58">
        <v>30000000</v>
      </c>
      <c r="L77" s="72" t="s">
        <v>35</v>
      </c>
      <c r="M77" s="58">
        <v>3000000</v>
      </c>
      <c r="N77" s="71" t="s">
        <v>30</v>
      </c>
    </row>
    <row r="78" spans="1:14">
      <c r="A78" s="70" t="s">
        <v>30</v>
      </c>
      <c r="B78" s="70" t="s">
        <v>30</v>
      </c>
      <c r="C78" s="71" t="s">
        <v>30</v>
      </c>
      <c r="D78" s="71" t="s">
        <v>199</v>
      </c>
      <c r="E78" s="57">
        <v>43554</v>
      </c>
      <c r="F78" s="71" t="s">
        <v>107</v>
      </c>
      <c r="G78" s="71" t="s">
        <v>108</v>
      </c>
      <c r="H78" s="71" t="s">
        <v>30</v>
      </c>
      <c r="I78" s="58">
        <v>178690825</v>
      </c>
      <c r="J78" s="58">
        <v>0</v>
      </c>
      <c r="K78" s="58">
        <v>178690825</v>
      </c>
      <c r="L78" s="72" t="s">
        <v>35</v>
      </c>
      <c r="M78" s="58">
        <v>17869083</v>
      </c>
      <c r="N78" s="71" t="s">
        <v>30</v>
      </c>
    </row>
    <row r="79" spans="1:14">
      <c r="C79" s="55">
        <v>1</v>
      </c>
      <c r="D79" s="55"/>
      <c r="E79" s="55"/>
      <c r="F79" s="55"/>
      <c r="G79" s="55"/>
      <c r="H79" s="55"/>
      <c r="I79" s="59"/>
      <c r="J79" s="59"/>
      <c r="K79" s="59"/>
      <c r="L79" s="59"/>
      <c r="M79" s="59"/>
      <c r="N79" s="55">
        <v>1</v>
      </c>
    </row>
    <row r="80" spans="1:14">
      <c r="C80" s="26"/>
      <c r="D80" s="26"/>
      <c r="E80" s="26"/>
      <c r="F80" s="56" t="s">
        <v>27</v>
      </c>
      <c r="G80" s="26"/>
      <c r="H80" s="26"/>
      <c r="I80" s="60">
        <f>SUBTOTAL(9,I3:I79)</f>
        <v>1518255345</v>
      </c>
      <c r="J80" s="60">
        <f>SUBTOTAL(9,J3:J79)</f>
        <v>0</v>
      </c>
      <c r="K80" s="60">
        <f>SUBTOTAL(9,K3:K79)</f>
        <v>1518255345</v>
      </c>
      <c r="L80" s="60">
        <f>SUBTOTAL(9,L3:L79)</f>
        <v>0</v>
      </c>
      <c r="M80" s="60">
        <f>SUBTOTAL(9,M3:M79)</f>
        <v>151825530</v>
      </c>
      <c r="N80" s="26"/>
    </row>
  </sheetData>
  <autoFilter ref="C2:N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</vt:lpstr>
      <vt:lpstr>IN_KIEMTRA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BAOVY</cp:lastModifiedBy>
  <cp:lastPrinted>2008-04-29T02:06:32Z</cp:lastPrinted>
  <dcterms:created xsi:type="dcterms:W3CDTF">2005-07-24T05:11:27Z</dcterms:created>
  <dcterms:modified xsi:type="dcterms:W3CDTF">2020-12-08T09:22:33Z</dcterms:modified>
</cp:coreProperties>
</file>